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asprak\Desktop\"/>
    </mc:Choice>
  </mc:AlternateContent>
  <bookViews>
    <workbookView xWindow="0" yWindow="0" windowWidth="19230" windowHeight="13320" activeTab="4"/>
  </bookViews>
  <sheets>
    <sheet name="ReadMe" sheetId="4" r:id="rId1"/>
    <sheet name="Current Dollars" sheetId="9" r:id="rId2"/>
    <sheet name="2017 Dollars" sheetId="6" r:id="rId3"/>
    <sheet name="Adjusted for Pop" sheetId="10" r:id="rId4"/>
    <sheet name="Total Funding" sheetId="11" r:id="rId5"/>
  </sheets>
  <externalReferences>
    <externalReference r:id="rId6"/>
    <externalReference r:id="rId7"/>
  </externalReferences>
  <definedNames>
    <definedName name="econ">[1]econ!$B$4:$E$42</definedName>
    <definedName name="summary">[2]Summary!$B$4:$J$24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1" l="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B38" i="11"/>
  <c r="A40" i="11" l="1"/>
  <c r="A39" i="11"/>
  <c r="A38" i="11"/>
</calcChain>
</file>

<file path=xl/sharedStrings.xml><?xml version="1.0" encoding="utf-8"?>
<sst xmlns="http://schemas.openxmlformats.org/spreadsheetml/2006/main" count="91" uniqueCount="34">
  <si>
    <t xml:space="preserve">Community Mental Health Services </t>
  </si>
  <si>
    <t xml:space="preserve">Substance Abuse Prevention and Treatment </t>
  </si>
  <si>
    <t xml:space="preserve">Low-Income Home Energy Assistance </t>
  </si>
  <si>
    <t>HOME Investment Partnership Program</t>
  </si>
  <si>
    <t xml:space="preserve">Native American Housing </t>
  </si>
  <si>
    <t>Fiscal Year</t>
  </si>
  <si>
    <t>Block Grants</t>
  </si>
  <si>
    <t>Community Development Block Grant</t>
  </si>
  <si>
    <t>Social Services Block Grant</t>
  </si>
  <si>
    <t>Maternal and Child Health Block Grant</t>
  </si>
  <si>
    <t>Native American Housing Block Grant</t>
  </si>
  <si>
    <t>Community Services Block Grant</t>
  </si>
  <si>
    <t>% GDP</t>
  </si>
  <si>
    <t>budget authority in millions of 2017 dollars</t>
  </si>
  <si>
    <t>Child Care and Development Fund, total</t>
  </si>
  <si>
    <t>Child Care and Development Block Grant</t>
  </si>
  <si>
    <t>Job Training Formula Grants to States</t>
  </si>
  <si>
    <t>Child Care Entitlements to States</t>
  </si>
  <si>
    <t>Preventive Health and Health Services</t>
  </si>
  <si>
    <t>2017*</t>
  </si>
  <si>
    <t>* For non-entitlement programs, annualized funding under the continuing resolution that expires on April 28, 2017.</t>
  </si>
  <si>
    <t>budget authority in millions of dollars</t>
  </si>
  <si>
    <t>budget authority in millions of 2017 dollars, adjusted for population growth</t>
  </si>
  <si>
    <t>For more information on methodology, see:</t>
  </si>
  <si>
    <t>Appendix table for:</t>
  </si>
  <si>
    <t>Change in total funding, relative to the 2000 level</t>
  </si>
  <si>
    <t>CPI adjusted</t>
  </si>
  <si>
    <t>CPI + Pop adjusted</t>
  </si>
  <si>
    <t>Total funding, relative to the 2000 level</t>
  </si>
  <si>
    <t>http://www.cbpp.org/research/federal-budget/block-granting-low-income-programs-leads-to-large-funding-declines-over-time</t>
  </si>
  <si>
    <t>Source: CBPP analysis using data from Congressional Research Service reports, agency budget justification documents, and appropriations legislation.  Inflation data are from the Bureau of Labor Statistics; population data are from the Social Security and Medicare trustees.</t>
  </si>
  <si>
    <t>Temporary Assistance for Needy Families (TANF)</t>
  </si>
  <si>
    <t>Additional Recovery Act funding</t>
  </si>
  <si>
    <t xml:space="preserve">http://www.cbpp.org/research/federal-budget/technical-note-block-granting-low-income-programs-leads-to-large-funding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</si>
</sst>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/>
    <xf numFmtId="9" fontId="0" fillId="0" borderId="0" xfId="2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64" fontId="0" fillId="0" borderId="0" xfId="0" applyNumberFormat="1"/>
    <xf numFmtId="0" fontId="0" fillId="2" borderId="0" xfId="0" applyFill="1"/>
    <xf numFmtId="0" fontId="2" fillId="2" borderId="1" xfId="3" applyFont="1" applyFill="1" applyBorder="1" applyAlignment="1">
      <alignment horizontal="center"/>
    </xf>
    <xf numFmtId="4" fontId="0" fillId="2" borderId="0" xfId="0" applyNumberFormat="1" applyFill="1"/>
    <xf numFmtId="0" fontId="1" fillId="3" borderId="0" xfId="3" applyFill="1"/>
    <xf numFmtId="0" fontId="2" fillId="3" borderId="1" xfId="3" applyFont="1" applyFill="1" applyBorder="1" applyAlignment="1">
      <alignment horizontal="center"/>
    </xf>
    <xf numFmtId="4" fontId="1" fillId="3" borderId="0" xfId="3" applyNumberFormat="1" applyFill="1"/>
    <xf numFmtId="0" fontId="1" fillId="3" borderId="0" xfId="3" applyFont="1" applyFill="1"/>
    <xf numFmtId="9" fontId="0" fillId="0" borderId="0" xfId="2" applyFont="1" applyAlignment="1"/>
    <xf numFmtId="0" fontId="0" fillId="3" borderId="0" xfId="3" applyFont="1" applyFill="1"/>
    <xf numFmtId="0" fontId="5" fillId="0" borderId="0" xfId="4" applyFill="1"/>
  </cellXfs>
  <cellStyles count="5">
    <cellStyle name="Comma" xfId="1" builtinId="3"/>
    <cellStyle name="Hyperlink" xfId="4" builtinId="8"/>
    <cellStyle name="Normal" xfId="0" builtinId="0"/>
    <cellStyle name="Normal 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Franklin Gothic Book" panose="020B0503020102020204" pitchFamily="34" charset="0"/>
              </a:rPr>
              <a:t>Overall Funding</a:t>
            </a:r>
            <a:r>
              <a:rPr lang="en-US" b="1" baseline="0">
                <a:solidFill>
                  <a:schemeClr val="tx1"/>
                </a:solidFill>
                <a:latin typeface="Franklin Gothic Book" panose="020B0503020102020204" pitchFamily="34" charset="0"/>
              </a:rPr>
              <a:t> for Housing, Health, and Human Services Block Grants Has Fallen Significantly Since 2000</a:t>
            </a:r>
            <a:br>
              <a:rPr lang="en-US" b="1" baseline="0">
                <a:solidFill>
                  <a:schemeClr val="tx1"/>
                </a:solidFill>
                <a:latin typeface="Franklin Gothic Book" panose="020B0503020102020204" pitchFamily="34" charset="0"/>
              </a:rPr>
            </a:br>
            <a:r>
              <a:rPr lang="en-US" sz="1200" b="0" baseline="0">
                <a:solidFill>
                  <a:schemeClr val="tx1"/>
                </a:solidFill>
                <a:latin typeface="Franklin Gothic Book" panose="020B0503020102020204" pitchFamily="34" charset="0"/>
              </a:rPr>
              <a:t>Change relative to 2000 funding level</a:t>
            </a:r>
            <a:endParaRPr lang="en-US" sz="1200" b="0">
              <a:solidFill>
                <a:schemeClr val="tx1"/>
              </a:solidFill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2.8150596997553422E-2"/>
          <c:y val="1.7073125131008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80628912942803E-2"/>
          <c:y val="0.2540830552678377"/>
          <c:w val="0.89109120990050461"/>
          <c:h val="0.45179398476451782"/>
        </c:manualLayout>
      </c:layout>
      <c:scatterChart>
        <c:scatterStyle val="lineMarker"/>
        <c:varyColors val="0"/>
        <c:ser>
          <c:idx val="0"/>
          <c:order val="0"/>
          <c:tx>
            <c:v>Adjusted for inflation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D7-4B40-9988-FA3DC8B983C6}"/>
                </c:ext>
              </c:extLst>
            </c:dLbl>
            <c:numFmt formatCode="##\%;\-##\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1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'Total Funding'!$B$37:$S$37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'Total Funding'!$B$38:$S$38</c:f>
              <c:numCache>
                <c:formatCode>#,##0.00</c:formatCode>
                <c:ptCount val="18"/>
                <c:pt idx="0">
                  <c:v>0</c:v>
                </c:pt>
                <c:pt idx="1">
                  <c:v>1.0279500996848725</c:v>
                </c:pt>
                <c:pt idx="2">
                  <c:v>0.50985203207599739</c:v>
                </c:pt>
                <c:pt idx="3">
                  <c:v>-2.7685135109275052</c:v>
                </c:pt>
                <c:pt idx="4">
                  <c:v>-4.6335425957203995</c:v>
                </c:pt>
                <c:pt idx="5">
                  <c:v>-7.8665689519150561</c:v>
                </c:pt>
                <c:pt idx="6">
                  <c:v>-10.143464276261668</c:v>
                </c:pt>
                <c:pt idx="7">
                  <c:v>-14.556803805999238</c:v>
                </c:pt>
                <c:pt idx="8">
                  <c:v>-17.406324319219237</c:v>
                </c:pt>
                <c:pt idx="9">
                  <c:v>10.191992869009496</c:v>
                </c:pt>
                <c:pt idx="10">
                  <c:v>-11.458253366531238</c:v>
                </c:pt>
                <c:pt idx="11">
                  <c:v>-17.764771810621411</c:v>
                </c:pt>
                <c:pt idx="12">
                  <c:v>-23.358270119532222</c:v>
                </c:pt>
                <c:pt idx="13">
                  <c:v>-25.831133332162565</c:v>
                </c:pt>
                <c:pt idx="14">
                  <c:v>-25.644860413027658</c:v>
                </c:pt>
                <c:pt idx="15">
                  <c:v>-25.935919936105236</c:v>
                </c:pt>
                <c:pt idx="16">
                  <c:v>-25.451305133777325</c:v>
                </c:pt>
                <c:pt idx="17">
                  <c:v>-27.13036573904543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D7-4B40-9988-FA3DC8B983C6}"/>
            </c:ext>
          </c:extLst>
        </c:ser>
        <c:ser>
          <c:idx val="1"/>
          <c:order val="1"/>
          <c:tx>
            <c:v>Adjusted for inflation and population growth</c:v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D7-4B40-9988-FA3DC8B983C6}"/>
                </c:ext>
              </c:extLst>
            </c:dLbl>
            <c:numFmt formatCode="##\%;\-##\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'Total Funding'!$B$37:$S$37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'Total Funding'!$B$39:$S$39</c:f>
              <c:numCache>
                <c:formatCode>#,##0.00</c:formatCode>
                <c:ptCount val="18"/>
                <c:pt idx="0">
                  <c:v>0</c:v>
                </c:pt>
                <c:pt idx="1">
                  <c:v>5.081337424222454E-2</c:v>
                </c:pt>
                <c:pt idx="2">
                  <c:v>-1.426271415538892</c:v>
                </c:pt>
                <c:pt idx="3">
                  <c:v>-5.5262094908355408</c:v>
                </c:pt>
                <c:pt idx="4">
                  <c:v>-8.1908759569845699</c:v>
                </c:pt>
                <c:pt idx="5">
                  <c:v>-12.210303173112692</c:v>
                </c:pt>
                <c:pt idx="6">
                  <c:v>-15.358899841140214</c:v>
                </c:pt>
                <c:pt idx="7">
                  <c:v>-20.349045810092093</c:v>
                </c:pt>
                <c:pt idx="8">
                  <c:v>-23.594533094923818</c:v>
                </c:pt>
                <c:pt idx="9">
                  <c:v>1.319084507428542</c:v>
                </c:pt>
                <c:pt idx="10">
                  <c:v>-19.214933205385961</c:v>
                </c:pt>
                <c:pt idx="11">
                  <c:v>-25.483339646347034</c:v>
                </c:pt>
                <c:pt idx="12">
                  <c:v>-31.008184667100039</c:v>
                </c:pt>
                <c:pt idx="13">
                  <c:v>-33.715173488641312</c:v>
                </c:pt>
                <c:pt idx="14">
                  <c:v>-34.044720188232873</c:v>
                </c:pt>
                <c:pt idx="15">
                  <c:v>-34.842897541353409</c:v>
                </c:pt>
                <c:pt idx="16">
                  <c:v>-34.999289348480247</c:v>
                </c:pt>
                <c:pt idx="17">
                  <c:v>-37.037702732363336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D7-4B40-9988-FA3DC8B983C6}"/>
            </c:ext>
          </c:extLst>
        </c:ser>
        <c:ser>
          <c:idx val="2"/>
          <c:order val="2"/>
          <c:tx>
            <c:v>Adjusted for growth in gross domestic product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D7-4B40-9988-FA3DC8B983C6}"/>
                </c:ext>
              </c:extLst>
            </c:dLbl>
            <c:numFmt formatCode="##\%;\-##\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'Total Funding'!$B$37:$S$37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'Total Funding'!$B$40:$S$40</c:f>
              <c:numCache>
                <c:formatCode>#,##0.00</c:formatCode>
                <c:ptCount val="18"/>
                <c:pt idx="0">
                  <c:v>0</c:v>
                </c:pt>
                <c:pt idx="1">
                  <c:v>0.16008376410786695</c:v>
                </c:pt>
                <c:pt idx="2">
                  <c:v>-1.7757951970470316</c:v>
                </c:pt>
                <c:pt idx="3">
                  <c:v>-6.6415659840624812</c:v>
                </c:pt>
                <c:pt idx="4">
                  <c:v>-12.16817106635078</c:v>
                </c:pt>
                <c:pt idx="5">
                  <c:v>-17.807254606115734</c:v>
                </c:pt>
                <c:pt idx="6">
                  <c:v>-21.720404518507522</c:v>
                </c:pt>
                <c:pt idx="7">
                  <c:v>-27.206758860136901</c:v>
                </c:pt>
                <c:pt idx="8">
                  <c:v>-28.648510561865081</c:v>
                </c:pt>
                <c:pt idx="9">
                  <c:v>-2.8873683002528452</c:v>
                </c:pt>
                <c:pt idx="10">
                  <c:v>-22.717484611752255</c:v>
                </c:pt>
                <c:pt idx="11">
                  <c:v>-29.099103814288014</c:v>
                </c:pt>
                <c:pt idx="12">
                  <c:v>-35.06237571156403</c:v>
                </c:pt>
                <c:pt idx="13">
                  <c:v>-38.022174521909257</c:v>
                </c:pt>
                <c:pt idx="14">
                  <c:v>-39.443787770906731</c:v>
                </c:pt>
                <c:pt idx="15">
                  <c:v>-41.802497475302133</c:v>
                </c:pt>
                <c:pt idx="16">
                  <c:v>-42.494318583494277</c:v>
                </c:pt>
                <c:pt idx="17">
                  <c:v>-44.806844077226607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D7-4B40-9988-FA3DC8B98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90032"/>
        <c:axId val="372491016"/>
      </c:scatterChart>
      <c:valAx>
        <c:axId val="372490032"/>
        <c:scaling>
          <c:orientation val="minMax"/>
          <c:max val="2018"/>
          <c:min val="199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372491016"/>
        <c:crosses val="autoZero"/>
        <c:crossBetween val="midCat"/>
        <c:minorUnit val="1"/>
      </c:valAx>
      <c:valAx>
        <c:axId val="37249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\%;\-##\%;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372490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01250283091133"/>
          <c:y val="0.13906909032859083"/>
          <c:w val="0.60822573009079239"/>
          <c:h val="0.10405838654417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0</xdr:row>
      <xdr:rowOff>6723</xdr:rowOff>
    </xdr:from>
    <xdr:to>
      <xdr:col>11</xdr:col>
      <xdr:colOff>168088</xdr:colOff>
      <xdr:row>29</xdr:row>
      <xdr:rowOff>33618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0.02145</cdr:x>
      <cdr:y>0.75222</cdr:y>
    </cdr:from>
    <cdr:to>
      <cdr:x>0.98185</cdr:x>
      <cdr:y>0.98881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6158" y="4184277"/>
          <a:ext cx="6543347" cy="13161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>
                  <a:lumMod val="50000"/>
                  <a:lumOff val="50000"/>
                </a:schemeClr>
              </a:solidFill>
              <a:latin typeface="Franklin Gothic Book" panose="020B0503020102020204" pitchFamily="34" charset="0"/>
            </a:rPr>
            <a:t>Note: Includes funding from the 2009 Recovery Act. For non-entitlement programs, 2017 levels represent</a:t>
          </a:r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Franklin Gothic Book" panose="020B0503020102020204" pitchFamily="34" charset="0"/>
            </a:rPr>
            <a:t> annualized funding under the current continuing resolution (which expires on April 27, 2017); final levels for 2017 may end up higher or lower than shown here.</a:t>
          </a:r>
        </a:p>
        <a:p xmlns:a="http://schemas.openxmlformats.org/drawingml/2006/main">
          <a:endParaRPr lang="en-US" sz="1100" baseline="0">
            <a:solidFill>
              <a:schemeClr val="tx1">
                <a:lumMod val="50000"/>
                <a:lumOff val="50000"/>
              </a:schemeClr>
            </a:solidFill>
            <a:latin typeface="Franklin Gothic Book" panose="020B0503020102020204" pitchFamily="34" charset="0"/>
          </a:endParaRPr>
        </a:p>
        <a:p xmlns:a="http://schemas.openxmlformats.org/drawingml/2006/main">
          <a:r>
            <a:rPr lang="en-US" sz="1100" baseline="0">
              <a:solidFill>
                <a:schemeClr val="tx1">
                  <a:lumMod val="50000"/>
                  <a:lumOff val="50000"/>
                </a:schemeClr>
              </a:solidFill>
              <a:latin typeface="Franklin Gothic Book" panose="020B0503020102020204" pitchFamily="34" charset="0"/>
            </a:rPr>
            <a:t>Source: CBPP based on Congressional Research Service reports, agency budget justification documents, and appropriations legislation. Inflation data from the Bureau of Labor Statistics; population data from the Social Security and Medicare Trustees; gross domestic product data from the Bureau of Economic Analysis.</a:t>
          </a:r>
          <a:endParaRPr lang="en-US" sz="1100">
            <a:solidFill>
              <a:schemeClr val="tx1">
                <a:lumMod val="50000"/>
                <a:lumOff val="50000"/>
              </a:schemeClr>
            </a:solidFill>
            <a:latin typeface="Franklin Gothic Book" panose="020B05030201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cbpp.sharepoint.com/sites/Intranet/FedFiscal/Budget/block%20grants%202017%20update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cbpp.sharepoint.com/personal/bdasilva_cbpp_org/Documents/Block%20Grants/block%20grants,%20updated%202-10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lected Grants"/>
      <sheetName val="Picking Grants"/>
      <sheetName val="rk summary"/>
      <sheetName val="rk Mandatory"/>
      <sheetName val="rk Discretionary"/>
      <sheetName val="summary"/>
      <sheetName val="adjustment"/>
      <sheetName val="data"/>
      <sheetName val="econ"/>
      <sheetName val="list"/>
      <sheetName val="Richard v Bryan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4">
          <cell r="B4">
            <v>1972</v>
          </cell>
          <cell r="C4">
            <v>67.698658410732719</v>
          </cell>
        </row>
        <row r="5">
          <cell r="B5">
            <v>1980</v>
          </cell>
          <cell r="C5">
            <v>123.85833333333335</v>
          </cell>
          <cell r="D5">
            <v>234691833.5</v>
          </cell>
          <cell r="E5">
            <v>2796.7749999999996</v>
          </cell>
        </row>
        <row r="6">
          <cell r="B6">
            <v>1981</v>
          </cell>
          <cell r="C6">
            <v>136.30833333333334</v>
          </cell>
          <cell r="D6">
            <v>236915939.25</v>
          </cell>
          <cell r="E6">
            <v>3138.45</v>
          </cell>
        </row>
        <row r="7">
          <cell r="B7">
            <v>1982</v>
          </cell>
          <cell r="C7">
            <v>145.66666666666669</v>
          </cell>
          <cell r="D7">
            <v>239207928.75</v>
          </cell>
          <cell r="E7">
            <v>3313.9250000000002</v>
          </cell>
        </row>
        <row r="8">
          <cell r="B8">
            <v>1983</v>
          </cell>
          <cell r="C8">
            <v>152.40833333333333</v>
          </cell>
          <cell r="D8">
            <v>241515679.25</v>
          </cell>
          <cell r="E8">
            <v>3541.05</v>
          </cell>
        </row>
        <row r="9">
          <cell r="B9">
            <v>1984</v>
          </cell>
          <cell r="C9">
            <v>158.68333333333334</v>
          </cell>
          <cell r="D9">
            <v>243777605.25</v>
          </cell>
          <cell r="E9">
            <v>3952.8250000000003</v>
          </cell>
        </row>
        <row r="10">
          <cell r="B10">
            <v>1985</v>
          </cell>
          <cell r="C10">
            <v>164.30000000000004</v>
          </cell>
          <cell r="D10">
            <v>246089347.5</v>
          </cell>
          <cell r="E10">
            <v>4270.375</v>
          </cell>
        </row>
        <row r="11">
          <cell r="B11">
            <v>1986</v>
          </cell>
          <cell r="C11">
            <v>168.15833333333333</v>
          </cell>
          <cell r="D11">
            <v>248468363</v>
          </cell>
          <cell r="E11">
            <v>4536.05</v>
          </cell>
        </row>
        <row r="12">
          <cell r="B12">
            <v>1987</v>
          </cell>
          <cell r="C12">
            <v>172.63333333333333</v>
          </cell>
          <cell r="D12">
            <v>250880228.5</v>
          </cell>
          <cell r="E12">
            <v>4781.8999999999996</v>
          </cell>
        </row>
        <row r="13">
          <cell r="B13">
            <v>1988</v>
          </cell>
          <cell r="C13">
            <v>179.06666666666669</v>
          </cell>
          <cell r="D13">
            <v>253336983</v>
          </cell>
          <cell r="E13">
            <v>5155.125</v>
          </cell>
        </row>
        <row r="14">
          <cell r="B14">
            <v>1989</v>
          </cell>
          <cell r="C14">
            <v>186.69166666666663</v>
          </cell>
          <cell r="D14">
            <v>255896483.25</v>
          </cell>
          <cell r="E14">
            <v>5570.0250000000005</v>
          </cell>
        </row>
        <row r="15">
          <cell r="B15">
            <v>1990</v>
          </cell>
          <cell r="C15">
            <v>195.17499999999998</v>
          </cell>
          <cell r="D15">
            <v>258698747.25</v>
          </cell>
          <cell r="E15">
            <v>5914.6</v>
          </cell>
        </row>
        <row r="16">
          <cell r="B16">
            <v>1991</v>
          </cell>
          <cell r="C16">
            <v>203.90833333333333</v>
          </cell>
          <cell r="D16">
            <v>261830098.75</v>
          </cell>
          <cell r="E16">
            <v>6110.05</v>
          </cell>
        </row>
        <row r="17">
          <cell r="B17">
            <v>1992</v>
          </cell>
          <cell r="C17">
            <v>208.91666666666666</v>
          </cell>
          <cell r="D17">
            <v>264928273.25</v>
          </cell>
          <cell r="E17">
            <v>6434.7249999999995</v>
          </cell>
        </row>
        <row r="18">
          <cell r="B18">
            <v>1993</v>
          </cell>
          <cell r="C18">
            <v>214.27500000000001</v>
          </cell>
          <cell r="D18">
            <v>267959886</v>
          </cell>
          <cell r="E18">
            <v>6794.9</v>
          </cell>
        </row>
        <row r="19">
          <cell r="B19">
            <v>1994</v>
          </cell>
          <cell r="C19">
            <v>218.85833333333332</v>
          </cell>
          <cell r="D19">
            <v>270853989.25</v>
          </cell>
          <cell r="E19">
            <v>7197.8</v>
          </cell>
        </row>
        <row r="20">
          <cell r="B20">
            <v>1995</v>
          </cell>
          <cell r="C20">
            <v>224.00833333333333</v>
          </cell>
          <cell r="D20">
            <v>273646245.75</v>
          </cell>
          <cell r="E20">
            <v>7583.35</v>
          </cell>
        </row>
        <row r="21">
          <cell r="B21">
            <v>1996</v>
          </cell>
          <cell r="C21">
            <v>229.69166666666669</v>
          </cell>
          <cell r="D21">
            <v>276333060.25</v>
          </cell>
          <cell r="E21">
            <v>7978.2749999999996</v>
          </cell>
        </row>
        <row r="22">
          <cell r="B22">
            <v>1997</v>
          </cell>
          <cell r="C22">
            <v>235.32499999999996</v>
          </cell>
          <cell r="D22">
            <v>278999897</v>
          </cell>
          <cell r="E22">
            <v>8483.2250000000004</v>
          </cell>
        </row>
        <row r="23">
          <cell r="B23">
            <v>1998</v>
          </cell>
          <cell r="C23">
            <v>238.83333333333337</v>
          </cell>
          <cell r="D23">
            <v>281638537.25</v>
          </cell>
          <cell r="E23">
            <v>8954.7999999999993</v>
          </cell>
        </row>
        <row r="24">
          <cell r="B24">
            <v>1999</v>
          </cell>
          <cell r="C24">
            <v>243.08333333333334</v>
          </cell>
          <cell r="D24">
            <v>284280030</v>
          </cell>
          <cell r="E24">
            <v>9510.5249999999996</v>
          </cell>
        </row>
        <row r="25">
          <cell r="B25">
            <v>2000</v>
          </cell>
          <cell r="C25">
            <v>250.88333333333333</v>
          </cell>
          <cell r="D25">
            <v>286974440.5</v>
          </cell>
          <cell r="E25">
            <v>10148.199999999999</v>
          </cell>
        </row>
        <row r="26">
          <cell r="B26">
            <v>2001</v>
          </cell>
          <cell r="C26">
            <v>258.93333333333334</v>
          </cell>
          <cell r="D26">
            <v>289777149</v>
          </cell>
          <cell r="E26">
            <v>10564.575000000001</v>
          </cell>
        </row>
        <row r="27">
          <cell r="B27">
            <v>2002</v>
          </cell>
          <cell r="C27">
            <v>262.78333333333336</v>
          </cell>
          <cell r="D27">
            <v>292611012.75</v>
          </cell>
          <cell r="E27">
            <v>10876.899999999998</v>
          </cell>
        </row>
        <row r="28">
          <cell r="B28">
            <v>2003</v>
          </cell>
          <cell r="C28">
            <v>269.00000000000006</v>
          </cell>
          <cell r="D28">
            <v>295351242.75</v>
          </cell>
          <cell r="E28">
            <v>11332.424999999999</v>
          </cell>
        </row>
        <row r="29">
          <cell r="B29">
            <v>2004</v>
          </cell>
          <cell r="C29">
            <v>275.24166666666667</v>
          </cell>
          <cell r="D29">
            <v>298093855.5</v>
          </cell>
          <cell r="E29">
            <v>12088.575000000001</v>
          </cell>
        </row>
        <row r="30">
          <cell r="B30">
            <v>2005</v>
          </cell>
          <cell r="C30">
            <v>284.25833333333327</v>
          </cell>
          <cell r="D30">
            <v>301173609</v>
          </cell>
          <cell r="E30">
            <v>12888.850000000002</v>
          </cell>
        </row>
        <row r="31">
          <cell r="B31">
            <v>2006</v>
          </cell>
          <cell r="C31">
            <v>294.72500000000002</v>
          </cell>
          <cell r="D31">
            <v>304657300.25</v>
          </cell>
          <cell r="E31">
            <v>13684.699999999999</v>
          </cell>
        </row>
        <row r="32">
          <cell r="B32">
            <v>2007</v>
          </cell>
          <cell r="C32">
            <v>301.66666666666669</v>
          </cell>
          <cell r="D32">
            <v>307843310.5</v>
          </cell>
          <cell r="E32">
            <v>14322.9</v>
          </cell>
        </row>
        <row r="33">
          <cell r="B33">
            <v>2008</v>
          </cell>
          <cell r="C33">
            <v>315.06666666666672</v>
          </cell>
          <cell r="D33">
            <v>310216988.75</v>
          </cell>
          <cell r="E33">
            <v>14752.424999999999</v>
          </cell>
        </row>
        <row r="34">
          <cell r="B34">
            <v>2009</v>
          </cell>
          <cell r="C34">
            <v>314.05833333333334</v>
          </cell>
          <cell r="D34">
            <v>312105914.25</v>
          </cell>
          <cell r="E34">
            <v>14414.575000000001</v>
          </cell>
        </row>
        <row r="35">
          <cell r="B35">
            <v>2010</v>
          </cell>
          <cell r="C35">
            <v>319.32499999999999</v>
          </cell>
          <cell r="D35">
            <v>314528652.5</v>
          </cell>
          <cell r="E35">
            <v>14798.474999999999</v>
          </cell>
        </row>
        <row r="36">
          <cell r="B36">
            <v>2011</v>
          </cell>
          <cell r="C36">
            <v>327.80000000000007</v>
          </cell>
          <cell r="D36">
            <v>316699762</v>
          </cell>
          <cell r="E36">
            <v>15379.150000000001</v>
          </cell>
        </row>
        <row r="37">
          <cell r="B37">
            <v>2012</v>
          </cell>
          <cell r="C37">
            <v>335.71666666666664</v>
          </cell>
          <cell r="D37">
            <v>318794591</v>
          </cell>
          <cell r="E37">
            <v>16027.25</v>
          </cell>
        </row>
        <row r="38">
          <cell r="B38">
            <v>2013</v>
          </cell>
          <cell r="C38">
            <v>341.19166666666666</v>
          </cell>
          <cell r="D38">
            <v>321107712.5</v>
          </cell>
          <cell r="E38">
            <v>16515.850000000002</v>
          </cell>
        </row>
        <row r="39">
          <cell r="B39">
            <v>2014</v>
          </cell>
          <cell r="C39">
            <v>346.70833333333331</v>
          </cell>
          <cell r="D39">
            <v>323522614.75</v>
          </cell>
          <cell r="E39">
            <v>17220.025000000001</v>
          </cell>
        </row>
        <row r="40">
          <cell r="B40">
            <v>2015</v>
          </cell>
          <cell r="C40">
            <v>347.8</v>
          </cell>
          <cell r="D40">
            <v>326203854</v>
          </cell>
          <cell r="E40">
            <v>17904</v>
          </cell>
        </row>
        <row r="41">
          <cell r="B41">
            <v>2016</v>
          </cell>
          <cell r="C41">
            <v>351.03234270674949</v>
          </cell>
          <cell r="D41">
            <v>329128247.75</v>
          </cell>
          <cell r="E41">
            <v>18407.45</v>
          </cell>
        </row>
        <row r="42">
          <cell r="B42">
            <v>2017</v>
          </cell>
          <cell r="C42">
            <v>358.80678099842385</v>
          </cell>
          <cell r="D42">
            <v>332130869.25</v>
          </cell>
          <cell r="E42">
            <v>19161.928296319646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Selected Grants"/>
      <sheetName val="Picking Grants"/>
      <sheetName val="Data"/>
      <sheetName val="Over Time"/>
      <sheetName val="rk summary"/>
      <sheetName val="rk Mandatory"/>
      <sheetName val="rk Discretionary"/>
      <sheetName val="For paper"/>
      <sheetName val="CDBG"/>
      <sheetName val="Inflation"/>
      <sheetName val="Poor Population Adj"/>
      <sheetName val="Richard v Bryann"/>
    </sheetNames>
    <sheetDataSet>
      <sheetData sheetId="0"/>
      <sheetData sheetId="1">
        <row r="4">
          <cell r="B4" t="str">
            <v>Name</v>
          </cell>
          <cell r="C4" t="str">
            <v>FY2016</v>
          </cell>
          <cell r="D4" t="str">
            <v>FY2000</v>
          </cell>
          <cell r="E4" t="str">
            <v>In Year of Inception</v>
          </cell>
          <cell r="F4">
            <v>0</v>
          </cell>
          <cell r="G4" t="str">
            <v>% real cut since 2000</v>
          </cell>
          <cell r="H4" t="str">
            <v>% real cut since Inception</v>
          </cell>
          <cell r="J4" t="str">
            <v>Year of Inception</v>
          </cell>
        </row>
        <row r="5">
          <cell r="D5">
            <v>0</v>
          </cell>
          <cell r="G5">
            <v>0</v>
          </cell>
        </row>
        <row r="6">
          <cell r="B6" t="str">
            <v>Community Mental Health Services Block Grant</v>
          </cell>
          <cell r="C6">
            <v>511.53199999999998</v>
          </cell>
          <cell r="D6">
            <v>498.46377948481955</v>
          </cell>
          <cell r="E6">
            <v>465.84893623345215</v>
          </cell>
          <cell r="G6">
            <v>2.6216991189784933E-2</v>
          </cell>
          <cell r="H6">
            <v>9.8064115238538418E-2</v>
          </cell>
          <cell r="J6">
            <v>1994</v>
          </cell>
        </row>
        <row r="7">
          <cell r="B7" t="str">
            <v>Substance Abuse Prevention and Treatment Block Grant</v>
          </cell>
          <cell r="C7">
            <v>1779</v>
          </cell>
          <cell r="D7">
            <v>2240.2866493699757</v>
          </cell>
          <cell r="E7">
            <v>1869.4837523730168</v>
          </cell>
          <cell r="G7">
            <v>-0.20590519052537359</v>
          </cell>
          <cell r="H7">
            <v>-4.8400395166934174E-2</v>
          </cell>
          <cell r="J7">
            <v>1994</v>
          </cell>
        </row>
        <row r="8">
          <cell r="C8">
            <v>0</v>
          </cell>
          <cell r="D8">
            <v>0</v>
          </cell>
          <cell r="E8">
            <v>0</v>
          </cell>
          <cell r="G8" t="str">
            <v/>
          </cell>
          <cell r="H8" t="str">
            <v/>
          </cell>
        </row>
        <row r="9">
          <cell r="B9" t="str">
            <v>Child Care and Development Block Grant</v>
          </cell>
          <cell r="C9">
            <v>2751</v>
          </cell>
          <cell r="D9">
            <v>1649.4110455986443</v>
          </cell>
          <cell r="E9">
            <v>1260.9012992440428</v>
          </cell>
          <cell r="G9">
            <v>0.66786805953608752</v>
          </cell>
          <cell r="H9">
            <v>1.1817726745537711</v>
          </cell>
        </row>
        <row r="10">
          <cell r="B10" t="str">
            <v>Child care entitlements to states</v>
          </cell>
          <cell r="C10">
            <v>2840</v>
          </cell>
          <cell r="D10">
            <v>3240.0145666513267</v>
          </cell>
          <cell r="E10" t="str">
            <v/>
          </cell>
          <cell r="G10">
            <v>-0.12346073093886001</v>
          </cell>
          <cell r="H10" t="str">
            <v/>
          </cell>
        </row>
        <row r="11">
          <cell r="B11" t="str">
            <v>Child Care and Development Block Grant (discretionary and mandatory components)</v>
          </cell>
          <cell r="C11">
            <v>5591</v>
          </cell>
          <cell r="D11">
            <v>4889.425612249971</v>
          </cell>
          <cell r="E11">
            <v>1260.9012992440428</v>
          </cell>
          <cell r="G11">
            <v>0.14348809929581585</v>
          </cell>
          <cell r="H11">
            <v>3.434129779509318</v>
          </cell>
          <cell r="J11">
            <v>1991</v>
          </cell>
        </row>
        <row r="12">
          <cell r="C12">
            <v>0</v>
          </cell>
          <cell r="D12">
            <v>0</v>
          </cell>
          <cell r="E12">
            <v>0</v>
          </cell>
          <cell r="G12" t="str">
            <v/>
          </cell>
          <cell r="H12" t="str">
            <v/>
          </cell>
        </row>
        <row r="13">
          <cell r="B13" t="str">
            <v>Community Development Block Grant</v>
          </cell>
          <cell r="C13">
            <v>3000</v>
          </cell>
          <cell r="D13">
            <v>5929.7587250511533</v>
          </cell>
          <cell r="E13">
            <v>8199.2504842738272</v>
          </cell>
          <cell r="G13">
            <v>-0.49407722318851677</v>
          </cell>
          <cell r="H13">
            <v>-0.63411289778815716</v>
          </cell>
          <cell r="J13">
            <v>1982</v>
          </cell>
        </row>
        <row r="14">
          <cell r="B14" t="str">
            <v>Community Services Block Grant</v>
          </cell>
          <cell r="C14">
            <v>715</v>
          </cell>
          <cell r="D14">
            <v>726.69298188938569</v>
          </cell>
          <cell r="E14">
            <v>820.70397722338873</v>
          </cell>
          <cell r="G14">
            <v>-1.6090676779324631E-2</v>
          </cell>
          <cell r="H14">
            <v>-0.1287967161814022</v>
          </cell>
          <cell r="J14">
            <v>1982</v>
          </cell>
        </row>
        <row r="15">
          <cell r="B15" t="str">
            <v>HOME Investment Partnership Program</v>
          </cell>
          <cell r="C15">
            <v>1032</v>
          </cell>
          <cell r="D15">
            <v>2301.8945322276495</v>
          </cell>
          <cell r="E15">
            <v>2397.8379274766107</v>
          </cell>
          <cell r="G15">
            <v>-0.55167363858269991</v>
          </cell>
          <cell r="H15">
            <v>-0.56961227938952663</v>
          </cell>
          <cell r="J15">
            <v>1992</v>
          </cell>
        </row>
        <row r="16">
          <cell r="B16" t="str">
            <v>Native American Housing Block Grant</v>
          </cell>
          <cell r="C16">
            <v>642</v>
          </cell>
          <cell r="D16">
            <v>863.91053916329679</v>
          </cell>
          <cell r="E16">
            <v>870.72734997889086</v>
          </cell>
          <cell r="G16">
            <v>-0.2568674985470355</v>
          </cell>
          <cell r="H16">
            <v>-0.26268538594134649</v>
          </cell>
          <cell r="J16">
            <v>1998</v>
          </cell>
        </row>
        <row r="17">
          <cell r="B17" t="str">
            <v>Low-Income Home Energy Assistance Block Grant</v>
          </cell>
          <cell r="C17">
            <v>3390</v>
          </cell>
          <cell r="D17">
            <v>2583.3305425547528</v>
          </cell>
          <cell r="E17">
            <v>4508.2975901714617</v>
          </cell>
          <cell r="G17">
            <v>0.3122594821518665</v>
          </cell>
          <cell r="H17">
            <v>-0.24805318810574128</v>
          </cell>
          <cell r="J17">
            <v>1982</v>
          </cell>
        </row>
        <row r="18">
          <cell r="B18" t="str">
            <v>Maternal and Child Health Block Grant</v>
          </cell>
          <cell r="C18">
            <v>638</v>
          </cell>
          <cell r="D18">
            <v>992.72702150207033</v>
          </cell>
          <cell r="E18">
            <v>901.20855925765727</v>
          </cell>
          <cell r="G18">
            <v>-0.35732584468723516</v>
          </cell>
          <cell r="H18">
            <v>-0.29206176145782192</v>
          </cell>
          <cell r="J18">
            <v>1982</v>
          </cell>
        </row>
        <row r="19">
          <cell r="B19" t="str">
            <v>Preventive Health and Health Services Block Grant</v>
          </cell>
          <cell r="C19">
            <v>156</v>
          </cell>
          <cell r="D19">
            <v>189.02418604059167</v>
          </cell>
          <cell r="E19">
            <v>196.78201162257182</v>
          </cell>
          <cell r="G19">
            <v>-0.17470878585611238</v>
          </cell>
          <cell r="H19">
            <v>-0.20724461187434029</v>
          </cell>
          <cell r="J19">
            <v>1982</v>
          </cell>
        </row>
        <row r="20">
          <cell r="B20" t="str">
            <v>Social Services Block Grant</v>
          </cell>
          <cell r="C20">
            <v>1584</v>
          </cell>
          <cell r="D20">
            <v>2485.3180016448164</v>
          </cell>
          <cell r="E20">
            <v>5787.706224193289</v>
          </cell>
          <cell r="G20">
            <v>-0.36265701252246685</v>
          </cell>
          <cell r="H20">
            <v>-0.72631644754554148</v>
          </cell>
          <cell r="J20">
            <v>1982</v>
          </cell>
        </row>
        <row r="21">
          <cell r="B21" t="str">
            <v>Temporary Assistance for Needy Families (TANF) block grant</v>
          </cell>
          <cell r="C21">
            <v>16486</v>
          </cell>
          <cell r="D21">
            <v>23087.55410091345</v>
          </cell>
          <cell r="E21">
            <v>24252.404178719476</v>
          </cell>
          <cell r="G21">
            <v>-0.28593562020726404</v>
          </cell>
          <cell r="H21">
            <v>-0.32023234156447833</v>
          </cell>
          <cell r="J21">
            <v>1998</v>
          </cell>
        </row>
        <row r="22">
          <cell r="B22" t="str">
            <v>Job Training Formula Grants to States (Youth, Adult, and Dislocated Workers)</v>
          </cell>
          <cell r="C22">
            <v>2709.8319999999999</v>
          </cell>
          <cell r="D22">
            <v>4861.6810622766807</v>
          </cell>
          <cell r="E22">
            <v>8786.0515490792241</v>
          </cell>
          <cell r="G22">
            <v>-0.44261419758148213</v>
          </cell>
          <cell r="H22">
            <v>-0.6915756770987771</v>
          </cell>
          <cell r="J22">
            <v>1982</v>
          </cell>
        </row>
        <row r="23">
          <cell r="C23">
            <v>0</v>
          </cell>
          <cell r="D23">
            <v>0</v>
          </cell>
          <cell r="E23">
            <v>0</v>
          </cell>
          <cell r="G23" t="str">
            <v/>
          </cell>
          <cell r="H23" t="str">
            <v/>
          </cell>
        </row>
        <row r="24">
          <cell r="B24" t="str">
            <v>total</v>
          </cell>
          <cell r="C24">
            <v>38234.363999999994</v>
          </cell>
          <cell r="D24">
            <v>51650.067734368611</v>
          </cell>
          <cell r="E24">
            <v>0</v>
          </cell>
          <cell r="G24">
            <v>-0.25974222925252111</v>
          </cell>
          <cell r="H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pp.org/research/federal-budget/technical-note-block-granting-low-income-programs-leads-to-large-funding" TargetMode="External"/><Relationship Id="rId1" Type="http://schemas.openxmlformats.org/officeDocument/2006/relationships/hyperlink" Target="http://www.cbpp.org/research/federal-budget/block-granting-low-income-programs-leads-to-large-funding-declines-over-tim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zoomScale="85" zoomScaleNormal="85" workbookViewId="0">
      <selection activeCell="A9" sqref="A9"/>
    </sheetView>
  </sheetViews>
  <sheetFormatPr defaultRowHeight="15" x14ac:dyDescent="0.25"/>
  <cols>
    <col min="1" max="1" width="81.7109375" customWidth="1"/>
  </cols>
  <sheetData>
    <row r="2" spans="1:2" s="2" customFormat="1" ht="14.65" x14ac:dyDescent="0.25">
      <c r="A2" s="2" t="s">
        <v>24</v>
      </c>
    </row>
    <row r="3" spans="1:2" x14ac:dyDescent="0.25">
      <c r="A3" s="20" t="s">
        <v>29</v>
      </c>
    </row>
    <row r="4" spans="1:2" ht="14.65" x14ac:dyDescent="0.25">
      <c r="B4" s="2"/>
    </row>
    <row r="5" spans="1:2" ht="60" x14ac:dyDescent="0.25">
      <c r="A5" s="3" t="s">
        <v>30</v>
      </c>
    </row>
    <row r="7" spans="1:2" ht="14.65" x14ac:dyDescent="0.25">
      <c r="A7" t="s">
        <v>23</v>
      </c>
    </row>
    <row r="8" spans="1:2" x14ac:dyDescent="0.25">
      <c r="A8" s="20" t="s">
        <v>33</v>
      </c>
    </row>
  </sheetData>
  <hyperlinks>
    <hyperlink ref="A3" r:id="rId1"/>
    <hyperlink ref="A8" r:id="rId2"/>
  </hyperlinks>
  <pageMargins left="0.7" right="0.7" top="0.75" bottom="0.75" header="0.3" footer="0.3"/>
  <pageSetup paperSize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="85" zoomScaleNormal="85" workbookViewId="0">
      <selection activeCell="B22" sqref="B22"/>
    </sheetView>
  </sheetViews>
  <sheetFormatPr defaultColWidth="9.140625" defaultRowHeight="15" x14ac:dyDescent="0.25"/>
  <cols>
    <col min="1" max="1" width="2.7109375" style="2" customWidth="1"/>
    <col min="2" max="2" width="63.7109375" style="2" bestFit="1" customWidth="1"/>
    <col min="3" max="19" width="9.7109375" style="2" customWidth="1"/>
    <col min="20" max="16384" width="9.140625" style="2"/>
  </cols>
  <sheetData>
    <row r="1" spans="1:22" ht="20.85" x14ac:dyDescent="0.35">
      <c r="A1" s="6" t="s">
        <v>6</v>
      </c>
    </row>
    <row r="2" spans="1:22" ht="14.65" x14ac:dyDescent="0.25">
      <c r="A2" s="1" t="s">
        <v>21</v>
      </c>
    </row>
    <row r="4" spans="1:22" ht="14.65" x14ac:dyDescent="0.25">
      <c r="B4" s="4" t="s">
        <v>5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 t="s">
        <v>19</v>
      </c>
    </row>
    <row r="5" spans="1:22" ht="14.65" x14ac:dyDescent="0.25">
      <c r="B5" s="2" t="s">
        <v>15</v>
      </c>
      <c r="C5" s="7">
        <v>1182.672</v>
      </c>
      <c r="D5" s="7">
        <v>1999.8679999999999</v>
      </c>
      <c r="E5" s="7">
        <v>2099.9610000000002</v>
      </c>
      <c r="F5" s="7">
        <v>2086.3440390000001</v>
      </c>
      <c r="G5" s="7">
        <v>2087.31</v>
      </c>
      <c r="H5" s="7">
        <v>2082.9209999999998</v>
      </c>
      <c r="I5" s="7">
        <v>2062.0810000000001</v>
      </c>
      <c r="J5" s="7">
        <v>2062.0810000000001</v>
      </c>
      <c r="K5" s="7">
        <v>2062.0810000000001</v>
      </c>
      <c r="L5" s="7">
        <v>2127.0810000000001</v>
      </c>
      <c r="M5" s="7">
        <v>2126.7570000000001</v>
      </c>
      <c r="N5" s="7">
        <v>2222.627</v>
      </c>
      <c r="O5" s="7">
        <v>2278.3130000000001</v>
      </c>
      <c r="P5" s="7">
        <v>2205.558</v>
      </c>
      <c r="Q5" s="7">
        <v>2358.2460000000001</v>
      </c>
      <c r="R5" s="7">
        <v>2435</v>
      </c>
      <c r="S5" s="7">
        <v>2761</v>
      </c>
      <c r="T5" s="7">
        <v>2755.7513389999999</v>
      </c>
      <c r="V5" s="10"/>
    </row>
    <row r="6" spans="1:22" ht="14.65" x14ac:dyDescent="0.25">
      <c r="B6" s="2" t="s">
        <v>17</v>
      </c>
      <c r="C6" s="7">
        <v>2367</v>
      </c>
      <c r="D6" s="7">
        <v>2567</v>
      </c>
      <c r="E6" s="7">
        <v>2717</v>
      </c>
      <c r="F6" s="7">
        <v>2717</v>
      </c>
      <c r="G6" s="7">
        <v>2717</v>
      </c>
      <c r="H6" s="7">
        <v>2717</v>
      </c>
      <c r="I6" s="7">
        <v>2917</v>
      </c>
      <c r="J6" s="7">
        <v>2917</v>
      </c>
      <c r="K6" s="7">
        <v>2917</v>
      </c>
      <c r="L6" s="7">
        <v>2917</v>
      </c>
      <c r="M6" s="7">
        <v>2917</v>
      </c>
      <c r="N6" s="7">
        <v>2917</v>
      </c>
      <c r="O6" s="7">
        <v>2917</v>
      </c>
      <c r="P6" s="7">
        <v>2917</v>
      </c>
      <c r="Q6" s="7">
        <v>2917</v>
      </c>
      <c r="R6" s="7">
        <v>2917</v>
      </c>
      <c r="S6" s="7">
        <v>2917</v>
      </c>
      <c r="T6" s="7">
        <v>2917</v>
      </c>
      <c r="V6" s="10"/>
    </row>
    <row r="7" spans="1:22" ht="14.65" x14ac:dyDescent="0.25">
      <c r="B7" s="8" t="s">
        <v>14</v>
      </c>
      <c r="C7" s="7">
        <v>3549.672</v>
      </c>
      <c r="D7" s="7">
        <v>4566.8680000000004</v>
      </c>
      <c r="E7" s="7">
        <v>4816.9610000000002</v>
      </c>
      <c r="F7" s="7">
        <v>4803.3440389999996</v>
      </c>
      <c r="G7" s="7">
        <v>4804.3099999999995</v>
      </c>
      <c r="H7" s="7">
        <v>4799.9210000000003</v>
      </c>
      <c r="I7" s="7">
        <v>4979.0810000000001</v>
      </c>
      <c r="J7" s="7">
        <v>4979.0810000000001</v>
      </c>
      <c r="K7" s="7">
        <v>4979.0810000000001</v>
      </c>
      <c r="L7" s="7">
        <v>5044.0810000000001</v>
      </c>
      <c r="M7" s="7">
        <v>5043.7569999999996</v>
      </c>
      <c r="N7" s="7">
        <v>5139.6270000000004</v>
      </c>
      <c r="O7" s="7">
        <v>5195.3130000000001</v>
      </c>
      <c r="P7" s="7">
        <v>5122.558</v>
      </c>
      <c r="Q7" s="7">
        <v>5275.2460000000001</v>
      </c>
      <c r="R7" s="7">
        <v>5352</v>
      </c>
      <c r="S7" s="7">
        <v>5678</v>
      </c>
      <c r="T7" s="7">
        <v>5672.7513390000004</v>
      </c>
      <c r="V7" s="10"/>
    </row>
    <row r="8" spans="1:22" ht="15.2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2" ht="14.65" x14ac:dyDescent="0.25">
      <c r="B9" s="2" t="s">
        <v>11</v>
      </c>
      <c r="C9" s="7">
        <v>528</v>
      </c>
      <c r="D9" s="7">
        <v>600</v>
      </c>
      <c r="E9" s="7">
        <v>650</v>
      </c>
      <c r="F9" s="7">
        <v>646</v>
      </c>
      <c r="G9" s="7">
        <v>642</v>
      </c>
      <c r="H9" s="7">
        <v>637</v>
      </c>
      <c r="I9" s="7">
        <v>630</v>
      </c>
      <c r="J9" s="7">
        <v>630</v>
      </c>
      <c r="K9" s="7">
        <v>654</v>
      </c>
      <c r="L9" s="7">
        <v>700</v>
      </c>
      <c r="M9" s="7">
        <v>700</v>
      </c>
      <c r="N9" s="7">
        <v>679</v>
      </c>
      <c r="O9" s="7">
        <v>677</v>
      </c>
      <c r="P9" s="7">
        <v>635</v>
      </c>
      <c r="Q9" s="7">
        <v>674</v>
      </c>
      <c r="R9" s="7">
        <v>674</v>
      </c>
      <c r="S9" s="7">
        <v>715</v>
      </c>
      <c r="T9" s="7">
        <v>713.64078499999994</v>
      </c>
      <c r="V9" s="10"/>
    </row>
    <row r="10" spans="1:22" ht="14.65" x14ac:dyDescent="0.25">
      <c r="B10" s="2" t="s">
        <v>2</v>
      </c>
      <c r="C10" s="7">
        <v>2000</v>
      </c>
      <c r="D10" s="7">
        <v>2000</v>
      </c>
      <c r="E10" s="7">
        <v>2000</v>
      </c>
      <c r="F10" s="7">
        <v>1788.3</v>
      </c>
      <c r="G10" s="7">
        <v>1888.7900000000002</v>
      </c>
      <c r="H10" s="7">
        <v>2182.3989999999999</v>
      </c>
      <c r="I10" s="7">
        <v>3161</v>
      </c>
      <c r="J10" s="7">
        <v>2161</v>
      </c>
      <c r="K10" s="7">
        <v>2570.328</v>
      </c>
      <c r="L10" s="7">
        <v>5100</v>
      </c>
      <c r="M10" s="7">
        <v>5100</v>
      </c>
      <c r="N10" s="7">
        <v>4700.6530000000002</v>
      </c>
      <c r="O10" s="7">
        <v>3471.672</v>
      </c>
      <c r="P10" s="7">
        <v>3290.0830000000001</v>
      </c>
      <c r="Q10" s="7">
        <v>3424.549</v>
      </c>
      <c r="R10" s="7">
        <v>3390.3040000000001</v>
      </c>
      <c r="S10" s="7">
        <v>3390.3040000000001</v>
      </c>
      <c r="T10" s="7">
        <v>3383.8590320959997</v>
      </c>
      <c r="V10" s="10"/>
    </row>
    <row r="11" spans="1:22" ht="14.65" x14ac:dyDescent="0.25">
      <c r="B11" s="2" t="s">
        <v>9</v>
      </c>
      <c r="C11" s="7">
        <v>586.79999999999995</v>
      </c>
      <c r="D11" s="7">
        <v>587.20000000000005</v>
      </c>
      <c r="E11" s="7">
        <v>600.6</v>
      </c>
      <c r="F11" s="7">
        <v>599</v>
      </c>
      <c r="G11" s="7">
        <v>594.4</v>
      </c>
      <c r="H11" s="7">
        <v>591.1</v>
      </c>
      <c r="I11" s="7">
        <v>566.1</v>
      </c>
      <c r="J11" s="7">
        <v>566.5</v>
      </c>
      <c r="K11" s="7">
        <v>556.6</v>
      </c>
      <c r="L11" s="7">
        <v>559.20000000000005</v>
      </c>
      <c r="M11" s="7">
        <v>558</v>
      </c>
      <c r="N11" s="7">
        <v>555.70000000000005</v>
      </c>
      <c r="O11" s="7">
        <v>549.70000000000005</v>
      </c>
      <c r="P11" s="7">
        <v>520.70000000000005</v>
      </c>
      <c r="Q11" s="7">
        <v>546.6</v>
      </c>
      <c r="R11" s="7">
        <v>549.6</v>
      </c>
      <c r="S11" s="7">
        <v>550.79999999999995</v>
      </c>
      <c r="T11" s="7">
        <v>549.75292919999993</v>
      </c>
      <c r="V11" s="10"/>
    </row>
    <row r="12" spans="1:22" ht="14.65" x14ac:dyDescent="0.25">
      <c r="B12" s="2" t="s">
        <v>18</v>
      </c>
      <c r="C12" s="7">
        <v>135.20400000000001</v>
      </c>
      <c r="D12" s="7">
        <v>135.03</v>
      </c>
      <c r="E12" s="7">
        <v>134.96299999999999</v>
      </c>
      <c r="F12" s="7">
        <v>134.089</v>
      </c>
      <c r="G12" s="7">
        <v>133.298</v>
      </c>
      <c r="H12" s="7">
        <v>131.80000000000001</v>
      </c>
      <c r="I12" s="7">
        <v>99</v>
      </c>
      <c r="J12" s="7">
        <v>99</v>
      </c>
      <c r="K12" s="7">
        <v>97.27</v>
      </c>
      <c r="L12" s="7">
        <v>102.03400000000001</v>
      </c>
      <c r="M12" s="7">
        <v>102.03400000000001</v>
      </c>
      <c r="N12" s="7">
        <v>80.093999999999994</v>
      </c>
      <c r="O12" s="7">
        <v>80</v>
      </c>
      <c r="P12" s="7">
        <v>75.406000000000006</v>
      </c>
      <c r="Q12" s="7">
        <v>143.31922700000001</v>
      </c>
      <c r="R12" s="7">
        <v>160</v>
      </c>
      <c r="S12" s="7">
        <v>160</v>
      </c>
      <c r="T12" s="7">
        <v>160</v>
      </c>
      <c r="V12" s="10"/>
    </row>
    <row r="13" spans="1:22" ht="14.65" x14ac:dyDescent="0.25">
      <c r="B13" s="2" t="s">
        <v>8</v>
      </c>
      <c r="C13" s="7">
        <v>1775</v>
      </c>
      <c r="D13" s="7">
        <v>1725</v>
      </c>
      <c r="E13" s="7">
        <v>1700</v>
      </c>
      <c r="F13" s="7">
        <v>1700</v>
      </c>
      <c r="G13" s="7">
        <v>1700</v>
      </c>
      <c r="H13" s="7">
        <v>1700</v>
      </c>
      <c r="I13" s="7">
        <v>1700</v>
      </c>
      <c r="J13" s="7">
        <v>1700</v>
      </c>
      <c r="K13" s="7">
        <v>1700</v>
      </c>
      <c r="L13" s="7">
        <v>1700</v>
      </c>
      <c r="M13" s="7">
        <v>1700</v>
      </c>
      <c r="N13" s="7">
        <v>1700</v>
      </c>
      <c r="O13" s="7">
        <v>1700</v>
      </c>
      <c r="P13" s="7">
        <v>1613</v>
      </c>
      <c r="Q13" s="7">
        <v>1578</v>
      </c>
      <c r="R13" s="7">
        <v>1576</v>
      </c>
      <c r="S13" s="7">
        <v>1584</v>
      </c>
      <c r="T13" s="7">
        <v>1583</v>
      </c>
      <c r="V13" s="10"/>
    </row>
    <row r="14" spans="1:22" ht="14.65" x14ac:dyDescent="0.25">
      <c r="B14" s="2" t="s">
        <v>31</v>
      </c>
      <c r="C14" s="7">
        <v>16574.175000000003</v>
      </c>
      <c r="D14" s="7">
        <v>16574.175000000003</v>
      </c>
      <c r="E14" s="7">
        <v>16574.175000000003</v>
      </c>
      <c r="F14" s="7">
        <v>16574.175000000003</v>
      </c>
      <c r="G14" s="7">
        <v>16574.175000000003</v>
      </c>
      <c r="H14" s="7">
        <v>16574.175000000003</v>
      </c>
      <c r="I14" s="7">
        <v>16574.175000000003</v>
      </c>
      <c r="J14" s="7">
        <v>16574.175000000003</v>
      </c>
      <c r="K14" s="7">
        <v>16574.175000000003</v>
      </c>
      <c r="L14" s="7">
        <v>16574.175000000003</v>
      </c>
      <c r="M14" s="7">
        <v>16574.175000000003</v>
      </c>
      <c r="N14" s="7">
        <v>16574.175000000003</v>
      </c>
      <c r="O14" s="7">
        <v>16574.175000000003</v>
      </c>
      <c r="P14" s="7">
        <v>16574.175000000003</v>
      </c>
      <c r="Q14" s="7">
        <v>16574.175000000003</v>
      </c>
      <c r="R14" s="7">
        <v>16574.175000000003</v>
      </c>
      <c r="S14" s="7">
        <v>16574.175000000003</v>
      </c>
      <c r="T14" s="7">
        <v>16574.175000000003</v>
      </c>
      <c r="V14" s="10"/>
    </row>
    <row r="15" spans="1:22" ht="14.65" x14ac:dyDescent="0.25">
      <c r="B15" s="2" t="s">
        <v>7</v>
      </c>
      <c r="C15" s="7">
        <v>4235</v>
      </c>
      <c r="D15" s="7">
        <v>4399</v>
      </c>
      <c r="E15" s="7">
        <v>4341</v>
      </c>
      <c r="F15" s="7">
        <v>4340</v>
      </c>
      <c r="G15" s="7">
        <v>4331</v>
      </c>
      <c r="H15" s="7">
        <v>4117</v>
      </c>
      <c r="I15" s="7">
        <v>3711</v>
      </c>
      <c r="J15" s="7">
        <v>3711</v>
      </c>
      <c r="K15" s="7">
        <v>3593</v>
      </c>
      <c r="L15" s="7">
        <v>3642</v>
      </c>
      <c r="M15" s="7">
        <v>3948</v>
      </c>
      <c r="N15" s="7">
        <v>3303</v>
      </c>
      <c r="O15" s="7">
        <v>2948</v>
      </c>
      <c r="P15" s="7">
        <v>3078</v>
      </c>
      <c r="Q15" s="7">
        <v>3030</v>
      </c>
      <c r="R15" s="7">
        <v>3000</v>
      </c>
      <c r="S15" s="7">
        <v>3000</v>
      </c>
      <c r="T15" s="7">
        <v>2994.297</v>
      </c>
      <c r="V15" s="10"/>
    </row>
    <row r="16" spans="1:22" ht="14.65" x14ac:dyDescent="0.25">
      <c r="B16" s="2" t="s">
        <v>3</v>
      </c>
      <c r="C16" s="7">
        <v>1585</v>
      </c>
      <c r="D16" s="7">
        <v>1776</v>
      </c>
      <c r="E16" s="7">
        <v>1776.0400000000002</v>
      </c>
      <c r="F16" s="7">
        <v>1872.7480000000003</v>
      </c>
      <c r="G16" s="7">
        <v>1878.8489999999999</v>
      </c>
      <c r="H16" s="7">
        <v>1808.4159999999999</v>
      </c>
      <c r="I16" s="7">
        <v>1690.92</v>
      </c>
      <c r="J16" s="7">
        <v>1690.8250000000003</v>
      </c>
      <c r="K16" s="7">
        <v>1638.864</v>
      </c>
      <c r="L16" s="7">
        <v>1825</v>
      </c>
      <c r="M16" s="7">
        <v>1825</v>
      </c>
      <c r="N16" s="7">
        <v>1607</v>
      </c>
      <c r="O16" s="7">
        <v>1000</v>
      </c>
      <c r="P16" s="7">
        <v>948</v>
      </c>
      <c r="Q16" s="7">
        <v>1000</v>
      </c>
      <c r="R16" s="7">
        <v>900</v>
      </c>
      <c r="S16" s="7">
        <v>950</v>
      </c>
      <c r="T16" s="7">
        <v>948.19404999999995</v>
      </c>
      <c r="V16" s="10"/>
    </row>
    <row r="17" spans="2:22" ht="14.65" x14ac:dyDescent="0.25">
      <c r="B17" s="2" t="s">
        <v>10</v>
      </c>
      <c r="C17" s="7">
        <v>620</v>
      </c>
      <c r="D17" s="7">
        <v>648.57000000000005</v>
      </c>
      <c r="E17" s="7">
        <v>648.57000000000005</v>
      </c>
      <c r="F17" s="7">
        <v>642.79399999999998</v>
      </c>
      <c r="G17" s="7">
        <v>648.25300000000004</v>
      </c>
      <c r="H17" s="7">
        <v>620</v>
      </c>
      <c r="I17" s="7">
        <v>621.72</v>
      </c>
      <c r="J17" s="7">
        <v>621.72</v>
      </c>
      <c r="K17" s="7">
        <v>623.54</v>
      </c>
      <c r="L17" s="7">
        <v>643</v>
      </c>
      <c r="M17" s="7">
        <v>698</v>
      </c>
      <c r="N17" s="7">
        <v>646.70400000000006</v>
      </c>
      <c r="O17" s="7">
        <v>648</v>
      </c>
      <c r="P17" s="7">
        <v>614.10599999999999</v>
      </c>
      <c r="Q17" s="7">
        <v>648</v>
      </c>
      <c r="R17" s="7">
        <v>648</v>
      </c>
      <c r="S17" s="7">
        <v>648</v>
      </c>
      <c r="T17" s="7">
        <v>646.76815199999999</v>
      </c>
      <c r="V17" s="10"/>
    </row>
    <row r="18" spans="2:22" ht="14.65" x14ac:dyDescent="0.25">
      <c r="B18" s="2" t="s">
        <v>16</v>
      </c>
      <c r="C18" s="7">
        <v>3222.1850000000004</v>
      </c>
      <c r="D18" s="7">
        <v>3239.9970000000003</v>
      </c>
      <c r="E18" s="7">
        <v>3307.0249999999996</v>
      </c>
      <c r="F18" s="7">
        <v>3039.1849999999999</v>
      </c>
      <c r="G18" s="7">
        <v>3059.6620000000003</v>
      </c>
      <c r="H18" s="7">
        <v>3010.2750000000001</v>
      </c>
      <c r="I18" s="7">
        <v>2892.8809999999999</v>
      </c>
      <c r="J18" s="7">
        <v>2853.5810000000001</v>
      </c>
      <c r="K18" s="7">
        <v>2969.4489999999996</v>
      </c>
      <c r="L18" s="7">
        <v>2969.4489999999996</v>
      </c>
      <c r="M18" s="7">
        <v>2966.3049999999998</v>
      </c>
      <c r="N18" s="7">
        <v>2657.297</v>
      </c>
      <c r="O18" s="7">
        <v>2603.3150000000001</v>
      </c>
      <c r="P18" s="7">
        <v>2467.59</v>
      </c>
      <c r="Q18" s="7">
        <v>2588.1080000000002</v>
      </c>
      <c r="R18" s="7">
        <v>2624.1080000000002</v>
      </c>
      <c r="S18" s="7">
        <v>2709.8320000000003</v>
      </c>
      <c r="T18" s="7">
        <v>2704.6806093680002</v>
      </c>
      <c r="V18" s="10"/>
    </row>
    <row r="19" spans="2:22" ht="14.65" x14ac:dyDescent="0.25">
      <c r="B19" s="2" t="s">
        <v>0</v>
      </c>
      <c r="C19" s="7">
        <v>356</v>
      </c>
      <c r="D19" s="7">
        <v>420</v>
      </c>
      <c r="E19" s="7">
        <v>433</v>
      </c>
      <c r="F19" s="7">
        <v>437</v>
      </c>
      <c r="G19" s="7">
        <v>434</v>
      </c>
      <c r="H19" s="7">
        <v>433</v>
      </c>
      <c r="I19" s="7">
        <v>428</v>
      </c>
      <c r="J19" s="7">
        <v>428</v>
      </c>
      <c r="K19" s="7">
        <v>420.774</v>
      </c>
      <c r="L19" s="7">
        <v>420.774</v>
      </c>
      <c r="M19" s="7">
        <v>420.774</v>
      </c>
      <c r="N19" s="7">
        <v>419.93299999999999</v>
      </c>
      <c r="O19" s="7">
        <v>459.75599999999997</v>
      </c>
      <c r="P19" s="7">
        <v>436.80900000000003</v>
      </c>
      <c r="Q19" s="7">
        <v>482.57100000000003</v>
      </c>
      <c r="R19" s="7">
        <v>482.57100000000003</v>
      </c>
      <c r="S19" s="7">
        <v>532.57100000000003</v>
      </c>
      <c r="T19" s="7">
        <v>531.55858252899998</v>
      </c>
      <c r="V19" s="10"/>
    </row>
    <row r="20" spans="2:22" ht="14.65" x14ac:dyDescent="0.25">
      <c r="B20" s="2" t="s">
        <v>1</v>
      </c>
      <c r="C20" s="7">
        <v>1600</v>
      </c>
      <c r="D20" s="7">
        <v>1665</v>
      </c>
      <c r="E20" s="7">
        <v>1725</v>
      </c>
      <c r="F20" s="7">
        <v>1754</v>
      </c>
      <c r="G20" s="7">
        <v>1779</v>
      </c>
      <c r="H20" s="7">
        <v>1776</v>
      </c>
      <c r="I20" s="7">
        <v>1757</v>
      </c>
      <c r="J20" s="7">
        <v>1759</v>
      </c>
      <c r="K20" s="7">
        <v>1759</v>
      </c>
      <c r="L20" s="7">
        <v>1778.5909999999999</v>
      </c>
      <c r="M20" s="7">
        <v>1799</v>
      </c>
      <c r="N20" s="7">
        <v>1441.962</v>
      </c>
      <c r="O20" s="7">
        <v>1800.3320000000001</v>
      </c>
      <c r="P20" s="7">
        <v>1710.306</v>
      </c>
      <c r="Q20" s="7">
        <v>1815.443</v>
      </c>
      <c r="R20" s="7">
        <v>1819.856</v>
      </c>
      <c r="S20" s="7">
        <v>1858.079</v>
      </c>
      <c r="T20" s="7">
        <v>1854.5467918209999</v>
      </c>
      <c r="V20" s="10"/>
    </row>
    <row r="22" spans="2:22" ht="14.65" x14ac:dyDescent="0.25">
      <c r="B22" s="9" t="s">
        <v>32</v>
      </c>
      <c r="C22" s="5">
        <v>2000</v>
      </c>
      <c r="D22" s="5">
        <v>2001</v>
      </c>
      <c r="E22" s="5">
        <v>2002</v>
      </c>
      <c r="F22" s="5">
        <v>2003</v>
      </c>
      <c r="G22" s="5">
        <v>2004</v>
      </c>
      <c r="H22" s="5">
        <v>2005</v>
      </c>
      <c r="I22" s="5">
        <v>2006</v>
      </c>
      <c r="J22" s="5">
        <v>2007</v>
      </c>
      <c r="K22" s="5">
        <v>2008</v>
      </c>
      <c r="L22" s="5">
        <v>2009</v>
      </c>
      <c r="M22" s="5">
        <v>2010</v>
      </c>
      <c r="N22" s="5">
        <v>2011</v>
      </c>
      <c r="O22" s="5">
        <v>2012</v>
      </c>
      <c r="P22" s="5">
        <v>2013</v>
      </c>
      <c r="Q22" s="5">
        <v>2014</v>
      </c>
      <c r="R22" s="5">
        <v>2015</v>
      </c>
      <c r="S22" s="5">
        <v>2016</v>
      </c>
      <c r="T22" s="5">
        <v>2017</v>
      </c>
    </row>
    <row r="23" spans="2:22" ht="14.65" x14ac:dyDescent="0.25">
      <c r="B23" s="2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7">
        <v>2000</v>
      </c>
      <c r="M23" s="7"/>
      <c r="N23" s="7"/>
      <c r="O23" s="7"/>
      <c r="P23" s="7"/>
      <c r="Q23" s="7"/>
      <c r="R23" s="7"/>
    </row>
    <row r="24" spans="2:22" ht="14.65" x14ac:dyDescent="0.25">
      <c r="B24" s="2" t="s">
        <v>11</v>
      </c>
      <c r="C24" s="7"/>
      <c r="D24" s="7"/>
      <c r="E24" s="7"/>
      <c r="F24" s="7"/>
      <c r="G24" s="7"/>
      <c r="H24" s="7"/>
      <c r="I24" s="7"/>
      <c r="J24" s="7"/>
      <c r="K24" s="7"/>
      <c r="L24" s="7">
        <v>1000</v>
      </c>
      <c r="M24" s="7"/>
      <c r="N24" s="7"/>
      <c r="O24" s="7"/>
      <c r="P24" s="7"/>
      <c r="Q24" s="7"/>
      <c r="R24" s="7"/>
    </row>
    <row r="25" spans="2:22" ht="14.65" x14ac:dyDescent="0.25">
      <c r="B25" s="2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>
        <v>980</v>
      </c>
      <c r="M25" s="7"/>
      <c r="N25" s="7"/>
      <c r="O25" s="7"/>
      <c r="P25" s="7"/>
      <c r="Q25" s="7"/>
      <c r="R25" s="7"/>
    </row>
    <row r="26" spans="2:22" ht="14.65" x14ac:dyDescent="0.25">
      <c r="B26" s="2" t="s">
        <v>3</v>
      </c>
      <c r="C26" s="7"/>
      <c r="D26" s="7"/>
      <c r="E26" s="7"/>
      <c r="F26" s="7"/>
      <c r="G26" s="7"/>
      <c r="H26" s="7"/>
      <c r="I26" s="7"/>
      <c r="J26" s="7"/>
      <c r="K26" s="7"/>
      <c r="L26" s="7">
        <v>2250</v>
      </c>
      <c r="M26" s="7"/>
      <c r="N26" s="7"/>
      <c r="O26" s="7"/>
      <c r="P26" s="7"/>
      <c r="Q26" s="7"/>
      <c r="R26" s="7"/>
    </row>
    <row r="27" spans="2:22" ht="14.65" x14ac:dyDescent="0.25">
      <c r="B27" s="2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>
        <v>507.45</v>
      </c>
      <c r="M27" s="7"/>
      <c r="N27" s="7"/>
      <c r="O27" s="7"/>
      <c r="P27" s="7"/>
      <c r="Q27" s="7"/>
      <c r="R27" s="7"/>
    </row>
    <row r="28" spans="2:22" ht="14.65" x14ac:dyDescent="0.25">
      <c r="B28" s="2" t="s">
        <v>16</v>
      </c>
      <c r="C28" s="7"/>
      <c r="D28" s="7"/>
      <c r="E28" s="7"/>
      <c r="F28" s="7"/>
      <c r="G28" s="7"/>
      <c r="H28" s="7"/>
      <c r="I28" s="7"/>
      <c r="J28" s="7"/>
      <c r="K28" s="7"/>
      <c r="L28" s="7">
        <v>2920.5</v>
      </c>
      <c r="M28" s="7"/>
      <c r="N28" s="7"/>
      <c r="O28" s="7"/>
      <c r="P28" s="7"/>
      <c r="Q28" s="7"/>
      <c r="R28" s="7"/>
    </row>
    <row r="29" spans="2:22" ht="14.65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2" ht="14.65" x14ac:dyDescent="0.25">
      <c r="B30" s="18" t="s">
        <v>20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2" ht="14.65" x14ac:dyDescent="0.25"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2" ht="14.65" x14ac:dyDescent="0.25">
      <c r="L32" s="10"/>
    </row>
    <row r="33" spans="3:18" ht="14.65" x14ac:dyDescent="0.25">
      <c r="L33" s="10"/>
    </row>
    <row r="34" spans="3:18" ht="15.2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3:18" ht="15.2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3:18" ht="15.2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3:18" ht="15.2" x14ac:dyDescent="0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3:18" ht="15.2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3:18" ht="15.2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3:18" ht="15.2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3:18" ht="15.2" x14ac:dyDescent="0.2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3:18" ht="14.65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3:18" ht="14.65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3:18" ht="14.65" x14ac:dyDescent="0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3:18" ht="14.65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3:18" ht="14.65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3:18" ht="14.65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3:18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3:18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3:18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3:18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3:18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3:18" x14ac:dyDescent="0.2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3:18" x14ac:dyDescent="0.2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3:18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3:18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3:18" x14ac:dyDescent="0.2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3:18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3:18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3:18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3:18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3:18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="85" zoomScaleNormal="85" workbookViewId="0">
      <selection activeCell="B22" sqref="B22"/>
    </sheetView>
  </sheetViews>
  <sheetFormatPr defaultColWidth="9.140625" defaultRowHeight="15" x14ac:dyDescent="0.25"/>
  <cols>
    <col min="1" max="1" width="2.7109375" style="2" customWidth="1"/>
    <col min="2" max="2" width="63.7109375" style="2" bestFit="1" customWidth="1"/>
    <col min="3" max="19" width="9.7109375" style="2" customWidth="1"/>
    <col min="20" max="16384" width="9.140625" style="2"/>
  </cols>
  <sheetData>
    <row r="1" spans="1:22" ht="20.85" x14ac:dyDescent="0.35">
      <c r="A1" s="6" t="s">
        <v>6</v>
      </c>
    </row>
    <row r="2" spans="1:22" ht="14.65" x14ac:dyDescent="0.25">
      <c r="A2" s="1" t="s">
        <v>13</v>
      </c>
    </row>
    <row r="4" spans="1:22" ht="14.65" x14ac:dyDescent="0.25">
      <c r="B4" s="4" t="s">
        <v>5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 t="s">
        <v>19</v>
      </c>
    </row>
    <row r="5" spans="1:22" ht="14.65" x14ac:dyDescent="0.25">
      <c r="B5" s="2" t="s">
        <v>15</v>
      </c>
      <c r="C5" s="7">
        <v>1691.4265593448533</v>
      </c>
      <c r="D5" s="7">
        <v>2771.2391844815493</v>
      </c>
      <c r="E5" s="7">
        <v>2867.3060695080785</v>
      </c>
      <c r="F5" s="7">
        <v>2782.8787683599999</v>
      </c>
      <c r="G5" s="7">
        <v>2721.0305442338067</v>
      </c>
      <c r="H5" s="7">
        <v>2629.1794872645823</v>
      </c>
      <c r="I5" s="7">
        <v>2510.4373424989767</v>
      </c>
      <c r="J5" s="7">
        <v>2452.6695439823566</v>
      </c>
      <c r="K5" s="7">
        <v>2348.355837181583</v>
      </c>
      <c r="L5" s="7">
        <v>2430.1570935322266</v>
      </c>
      <c r="M5" s="7">
        <v>2389.7121526215137</v>
      </c>
      <c r="N5" s="7">
        <v>2432.8665016173995</v>
      </c>
      <c r="O5" s="7">
        <v>2435.0121242223959</v>
      </c>
      <c r="P5" s="7">
        <v>2319.4270071621181</v>
      </c>
      <c r="Q5" s="7">
        <v>2440.5374048188701</v>
      </c>
      <c r="R5" s="7">
        <v>2512.0601257365206</v>
      </c>
      <c r="S5" s="7">
        <v>2822.1488501538015</v>
      </c>
      <c r="T5" s="7">
        <v>2755.7513389999999</v>
      </c>
      <c r="V5" s="10"/>
    </row>
    <row r="6" spans="1:22" ht="14.65" x14ac:dyDescent="0.25">
      <c r="B6" s="2" t="s">
        <v>17</v>
      </c>
      <c r="C6" s="7">
        <v>3385.2214865738497</v>
      </c>
      <c r="D6" s="7">
        <v>3557.1202632194413</v>
      </c>
      <c r="E6" s="7">
        <v>3709.8167970040627</v>
      </c>
      <c r="F6" s="7">
        <v>3624.0818735045254</v>
      </c>
      <c r="G6" s="7">
        <v>3541.8984188660302</v>
      </c>
      <c r="H6" s="7">
        <v>3429.5494965473345</v>
      </c>
      <c r="I6" s="7">
        <v>3551.2405807868431</v>
      </c>
      <c r="J6" s="7">
        <v>3469.5228072013338</v>
      </c>
      <c r="K6" s="7">
        <v>3321.9616382958175</v>
      </c>
      <c r="L6" s="7">
        <v>3332.6273150075167</v>
      </c>
      <c r="M6" s="7">
        <v>3277.6618810691375</v>
      </c>
      <c r="N6" s="7">
        <v>3192.9206228566263</v>
      </c>
      <c r="O6" s="7">
        <v>3117.6271067042717</v>
      </c>
      <c r="P6" s="7">
        <v>3067.5994827122654</v>
      </c>
      <c r="Q6" s="7">
        <v>3018.7892229464796</v>
      </c>
      <c r="R6" s="7">
        <v>3009.3139165393968</v>
      </c>
      <c r="S6" s="7">
        <v>2981.6038377032373</v>
      </c>
      <c r="T6" s="7">
        <v>2917</v>
      </c>
      <c r="V6" s="10"/>
    </row>
    <row r="7" spans="1:22" ht="14.65" x14ac:dyDescent="0.25">
      <c r="B7" s="8" t="s">
        <v>14</v>
      </c>
      <c r="C7" s="7">
        <v>5076.6480459187032</v>
      </c>
      <c r="D7" s="7">
        <v>6328.359447700991</v>
      </c>
      <c r="E7" s="7">
        <v>6577.1228665121407</v>
      </c>
      <c r="F7" s="7">
        <v>6406.9606418645244</v>
      </c>
      <c r="G7" s="7">
        <v>6262.9289630998364</v>
      </c>
      <c r="H7" s="7">
        <v>6058.7289838119177</v>
      </c>
      <c r="I7" s="7">
        <v>6061.6779232858198</v>
      </c>
      <c r="J7" s="7">
        <v>5922.1923511836903</v>
      </c>
      <c r="K7" s="7">
        <v>5670.3174754774009</v>
      </c>
      <c r="L7" s="7">
        <v>5762.7844085397428</v>
      </c>
      <c r="M7" s="7">
        <v>5667.3740336906512</v>
      </c>
      <c r="N7" s="7">
        <v>5625.7871244740263</v>
      </c>
      <c r="O7" s="7">
        <v>5552.6392309266676</v>
      </c>
      <c r="P7" s="7">
        <v>5387.0264898743835</v>
      </c>
      <c r="Q7" s="7">
        <v>5459.3266277653493</v>
      </c>
      <c r="R7" s="7">
        <v>5521.3740422759174</v>
      </c>
      <c r="S7" s="7">
        <v>5803.7526878570388</v>
      </c>
      <c r="T7" s="7">
        <v>5672.7513390000004</v>
      </c>
      <c r="V7" s="10"/>
    </row>
    <row r="8" spans="1:22" ht="15.2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2" ht="14.65" x14ac:dyDescent="0.25">
      <c r="B9" s="2" t="s">
        <v>11</v>
      </c>
      <c r="C9" s="7">
        <v>755.13178914701848</v>
      </c>
      <c r="D9" s="7">
        <v>831.42662950201202</v>
      </c>
      <c r="E9" s="7">
        <v>887.51598014451258</v>
      </c>
      <c r="F9" s="7">
        <v>861.66981607799903</v>
      </c>
      <c r="G9" s="7">
        <v>836.91526864629793</v>
      </c>
      <c r="H9" s="7">
        <v>804.05705899913585</v>
      </c>
      <c r="I9" s="7">
        <v>766.98031055732304</v>
      </c>
      <c r="J9" s="7">
        <v>749.33128849394586</v>
      </c>
      <c r="K9" s="7">
        <v>744.79359322779044</v>
      </c>
      <c r="L9" s="7">
        <v>799.73915684102224</v>
      </c>
      <c r="M9" s="7">
        <v>786.54896014686199</v>
      </c>
      <c r="N9" s="7">
        <v>743.22698077464838</v>
      </c>
      <c r="O9" s="7">
        <v>723.5630960708919</v>
      </c>
      <c r="P9" s="7">
        <v>667.78391207483321</v>
      </c>
      <c r="Q9" s="7">
        <v>697.51934736576186</v>
      </c>
      <c r="R9" s="7">
        <v>695.32998962891793</v>
      </c>
      <c r="S9" s="7">
        <v>730.83535960158201</v>
      </c>
      <c r="T9" s="7">
        <v>713.64078499999994</v>
      </c>
      <c r="V9" s="10"/>
    </row>
    <row r="10" spans="1:22" ht="14.65" x14ac:dyDescent="0.25">
      <c r="B10" s="2" t="s">
        <v>2</v>
      </c>
      <c r="C10" s="7">
        <v>2860.3476861629488</v>
      </c>
      <c r="D10" s="7">
        <v>2771.4220983400401</v>
      </c>
      <c r="E10" s="7">
        <v>2730.8184004446539</v>
      </c>
      <c r="F10" s="7">
        <v>2385.3314738270678</v>
      </c>
      <c r="G10" s="7">
        <v>2462.2386141221823</v>
      </c>
      <c r="H10" s="7">
        <v>2754.7461876022844</v>
      </c>
      <c r="I10" s="7">
        <v>3848.2932724947586</v>
      </c>
      <c r="J10" s="7">
        <v>2570.3252610085983</v>
      </c>
      <c r="K10" s="7">
        <v>2927.1618148226298</v>
      </c>
      <c r="L10" s="7">
        <v>5826.6709998417327</v>
      </c>
      <c r="M10" s="7">
        <v>5730.570995355708</v>
      </c>
      <c r="N10" s="7">
        <v>5145.2903341079427</v>
      </c>
      <c r="O10" s="7">
        <v>3710.4486571087527</v>
      </c>
      <c r="P10" s="7">
        <v>3459.9440894344934</v>
      </c>
      <c r="Q10" s="7">
        <v>3544.0492336825996</v>
      </c>
      <c r="R10" s="7">
        <v>3497.5965061704433</v>
      </c>
      <c r="S10" s="7">
        <v>3465.3902699282266</v>
      </c>
      <c r="T10" s="7">
        <v>3383.8590320959997</v>
      </c>
      <c r="V10" s="10"/>
    </row>
    <row r="11" spans="1:22" ht="14.65" x14ac:dyDescent="0.25">
      <c r="B11" s="2" t="s">
        <v>9</v>
      </c>
      <c r="C11" s="7">
        <v>839.22601112020902</v>
      </c>
      <c r="D11" s="7">
        <v>813.68952807263577</v>
      </c>
      <c r="E11" s="7">
        <v>820.06476565352966</v>
      </c>
      <c r="F11" s="7">
        <v>798.97866846860904</v>
      </c>
      <c r="G11" s="7">
        <v>774.86360698342594</v>
      </c>
      <c r="H11" s="7">
        <v>746.11950953593282</v>
      </c>
      <c r="I11" s="7">
        <v>689.18659334365168</v>
      </c>
      <c r="J11" s="7">
        <v>673.80345227273074</v>
      </c>
      <c r="K11" s="7">
        <v>633.87173393056287</v>
      </c>
      <c r="L11" s="7">
        <v>638.8773378649995</v>
      </c>
      <c r="M11" s="7">
        <v>626.99188537421276</v>
      </c>
      <c r="N11" s="7">
        <v>608.26396644546708</v>
      </c>
      <c r="O11" s="7">
        <v>587.50758332373607</v>
      </c>
      <c r="P11" s="7">
        <v>547.58280790136325</v>
      </c>
      <c r="Q11" s="7">
        <v>565.67370218119504</v>
      </c>
      <c r="R11" s="7">
        <v>566.99311913954489</v>
      </c>
      <c r="S11" s="7">
        <v>562.99876373223969</v>
      </c>
      <c r="T11" s="7">
        <v>549.75292919999993</v>
      </c>
      <c r="V11" s="10"/>
    </row>
    <row r="12" spans="1:22" ht="14.65" x14ac:dyDescent="0.25">
      <c r="B12" s="2" t="s">
        <v>18</v>
      </c>
      <c r="C12" s="7">
        <v>193.36522427998767</v>
      </c>
      <c r="D12" s="7">
        <v>187.11256296942778</v>
      </c>
      <c r="E12" s="7">
        <v>184.27972188960592</v>
      </c>
      <c r="F12" s="7">
        <v>178.85517642118083</v>
      </c>
      <c r="G12" s="7">
        <v>173.76811757011561</v>
      </c>
      <c r="H12" s="7">
        <v>166.36533811002531</v>
      </c>
      <c r="I12" s="7">
        <v>120.52547737329361</v>
      </c>
      <c r="J12" s="7">
        <v>117.75205962047721</v>
      </c>
      <c r="K12" s="7">
        <v>110.77381164108129</v>
      </c>
      <c r="L12" s="7">
        <v>116.57226447016694</v>
      </c>
      <c r="M12" s="7">
        <v>114.64962371374988</v>
      </c>
      <c r="N12" s="7">
        <v>87.670135196118821</v>
      </c>
      <c r="O12" s="7">
        <v>85.502286094049268</v>
      </c>
      <c r="P12" s="7">
        <v>79.299076651834454</v>
      </c>
      <c r="Q12" s="7">
        <v>148.32037638279743</v>
      </c>
      <c r="R12" s="7">
        <v>165.06349902170157</v>
      </c>
      <c r="S12" s="7">
        <v>163.5435769737806</v>
      </c>
      <c r="T12" s="7">
        <v>160</v>
      </c>
      <c r="V12" s="10"/>
    </row>
    <row r="13" spans="1:22" ht="14.65" x14ac:dyDescent="0.25">
      <c r="B13" s="2" t="s">
        <v>8</v>
      </c>
      <c r="C13" s="7">
        <v>2538.5585714696167</v>
      </c>
      <c r="D13" s="7">
        <v>2390.3515598182844</v>
      </c>
      <c r="E13" s="7">
        <v>2321.1956403779559</v>
      </c>
      <c r="F13" s="7">
        <v>2267.5521475736819</v>
      </c>
      <c r="G13" s="7">
        <v>2216.1307736739973</v>
      </c>
      <c r="H13" s="7">
        <v>2145.8351653038162</v>
      </c>
      <c r="I13" s="7">
        <v>2069.6294094403952</v>
      </c>
      <c r="J13" s="7">
        <v>2022.0050641900127</v>
      </c>
      <c r="K13" s="7">
        <v>1936.0078111425744</v>
      </c>
      <c r="L13" s="7">
        <v>1942.2236666139111</v>
      </c>
      <c r="M13" s="7">
        <v>1910.1903317852361</v>
      </c>
      <c r="N13" s="7">
        <v>1860.8039283017706</v>
      </c>
      <c r="O13" s="7">
        <v>1816.923579498547</v>
      </c>
      <c r="P13" s="7">
        <v>1696.2762994908755</v>
      </c>
      <c r="Q13" s="7">
        <v>1633.0645847821545</v>
      </c>
      <c r="R13" s="7">
        <v>1625.8754653637604</v>
      </c>
      <c r="S13" s="7">
        <v>1619.0814120404279</v>
      </c>
      <c r="T13" s="7">
        <v>1583</v>
      </c>
      <c r="V13" s="10"/>
    </row>
    <row r="14" spans="1:22" ht="14.65" x14ac:dyDescent="0.25">
      <c r="B14" s="2" t="s">
        <v>31</v>
      </c>
      <c r="C14" s="7">
        <v>23703.951555654898</v>
      </c>
      <c r="D14" s="7">
        <v>22967.01742837752</v>
      </c>
      <c r="E14" s="7">
        <v>22630.531031094892</v>
      </c>
      <c r="F14" s="7">
        <v>22107.533009124727</v>
      </c>
      <c r="G14" s="7">
        <v>21606.199568093078</v>
      </c>
      <c r="H14" s="7">
        <v>20920.85150052905</v>
      </c>
      <c r="I14" s="7">
        <v>20177.882363065746</v>
      </c>
      <c r="J14" s="7">
        <v>19713.568108689124</v>
      </c>
      <c r="K14" s="7">
        <v>18875.136625437637</v>
      </c>
      <c r="L14" s="7">
        <v>18935.738199765074</v>
      </c>
      <c r="M14" s="7">
        <v>18623.428730774453</v>
      </c>
      <c r="N14" s="7">
        <v>18141.935263741769</v>
      </c>
      <c r="O14" s="7">
        <v>17714.123157785492</v>
      </c>
      <c r="P14" s="7">
        <v>17429.869954193546</v>
      </c>
      <c r="Q14" s="7">
        <v>17152.533722738764</v>
      </c>
      <c r="R14" s="7">
        <v>17098.69574311257</v>
      </c>
      <c r="S14" s="7">
        <v>16941.249155558817</v>
      </c>
      <c r="T14" s="7">
        <v>16574.175000000003</v>
      </c>
      <c r="V14" s="10"/>
    </row>
    <row r="15" spans="1:22" ht="14.65" x14ac:dyDescent="0.25">
      <c r="B15" s="2" t="s">
        <v>7</v>
      </c>
      <c r="C15" s="7">
        <v>6056.7862254500442</v>
      </c>
      <c r="D15" s="7">
        <v>6095.7429052989182</v>
      </c>
      <c r="E15" s="7">
        <v>5927.2413381651213</v>
      </c>
      <c r="F15" s="7">
        <v>5788.9272473351639</v>
      </c>
      <c r="G15" s="7">
        <v>5645.9190475188725</v>
      </c>
      <c r="H15" s="7">
        <v>5196.7078679740071</v>
      </c>
      <c r="I15" s="7">
        <v>4517.8792579019455</v>
      </c>
      <c r="J15" s="7">
        <v>4413.9181136524339</v>
      </c>
      <c r="K15" s="7">
        <v>4091.8094502560411</v>
      </c>
      <c r="L15" s="7">
        <v>4160.9285845928616</v>
      </c>
      <c r="M15" s="7">
        <v>4436.1361352283011</v>
      </c>
      <c r="N15" s="7">
        <v>3615.4325736357341</v>
      </c>
      <c r="O15" s="7">
        <v>3150.7592425657158</v>
      </c>
      <c r="P15" s="7">
        <v>3236.911624198955</v>
      </c>
      <c r="Q15" s="7">
        <v>3135.7323776235285</v>
      </c>
      <c r="R15" s="7">
        <v>3094.9406066569045</v>
      </c>
      <c r="S15" s="7">
        <v>3066.4420682583864</v>
      </c>
      <c r="T15" s="7">
        <v>2994.297</v>
      </c>
      <c r="V15" s="10"/>
    </row>
    <row r="16" spans="1:22" ht="14.65" x14ac:dyDescent="0.25">
      <c r="B16" s="2" t="s">
        <v>3</v>
      </c>
      <c r="C16" s="7">
        <v>2266.8255412841368</v>
      </c>
      <c r="D16" s="7">
        <v>2461.0228233259554</v>
      </c>
      <c r="E16" s="7">
        <v>2425.0213559628619</v>
      </c>
      <c r="F16" s="7">
        <v>2497.9727936848931</v>
      </c>
      <c r="G16" s="7">
        <v>2449.2794635215391</v>
      </c>
      <c r="H16" s="7">
        <v>2282.6839095870978</v>
      </c>
      <c r="I16" s="7">
        <v>2058.575153535855</v>
      </c>
      <c r="J16" s="7">
        <v>2011.0921839171051</v>
      </c>
      <c r="K16" s="7">
        <v>1866.3844149413906</v>
      </c>
      <c r="L16" s="7">
        <v>2085.0342303355224</v>
      </c>
      <c r="M16" s="7">
        <v>2050.6455032400327</v>
      </c>
      <c r="N16" s="7">
        <v>1759.0070075182032</v>
      </c>
      <c r="O16" s="7">
        <v>1068.7785761756159</v>
      </c>
      <c r="P16" s="7">
        <v>996.94354117628643</v>
      </c>
      <c r="Q16" s="7">
        <v>1034.8951741331778</v>
      </c>
      <c r="R16" s="7">
        <v>928.48218199707139</v>
      </c>
      <c r="S16" s="7">
        <v>971.03998828182227</v>
      </c>
      <c r="T16" s="7">
        <v>948.19404999999995</v>
      </c>
      <c r="V16" s="10"/>
    </row>
    <row r="17" spans="2:22" ht="14.65" x14ac:dyDescent="0.25">
      <c r="B17" s="2" t="s">
        <v>10</v>
      </c>
      <c r="C17" s="7">
        <v>886.70778271051404</v>
      </c>
      <c r="D17" s="7">
        <v>898.73061516019993</v>
      </c>
      <c r="E17" s="7">
        <v>885.56344498819476</v>
      </c>
      <c r="F17" s="7">
        <v>857.39347949851594</v>
      </c>
      <c r="G17" s="7">
        <v>845.06671907440591</v>
      </c>
      <c r="H17" s="7">
        <v>782.59870734609774</v>
      </c>
      <c r="I17" s="7">
        <v>756.89999790428396</v>
      </c>
      <c r="J17" s="7">
        <v>739.48293441659689</v>
      </c>
      <c r="K17" s="7">
        <v>710.10488856461222</v>
      </c>
      <c r="L17" s="7">
        <v>734.61753978396757</v>
      </c>
      <c r="M17" s="7">
        <v>784.30167740358513</v>
      </c>
      <c r="N17" s="7">
        <v>707.87608449909908</v>
      </c>
      <c r="O17" s="7">
        <v>692.56851736179908</v>
      </c>
      <c r="P17" s="7">
        <v>645.81119229705121</v>
      </c>
      <c r="Q17" s="7">
        <v>670.61207283829924</v>
      </c>
      <c r="R17" s="7">
        <v>668.50717103789134</v>
      </c>
      <c r="S17" s="7">
        <v>662.35148674381139</v>
      </c>
      <c r="T17" s="7">
        <v>646.76815199999999</v>
      </c>
      <c r="V17" s="10"/>
    </row>
    <row r="18" spans="2:22" ht="14.65" x14ac:dyDescent="0.25">
      <c r="B18" s="2" t="s">
        <v>16</v>
      </c>
      <c r="C18" s="7">
        <v>4608.2847045694807</v>
      </c>
      <c r="D18" s="7">
        <v>4489.6996421777176</v>
      </c>
      <c r="E18" s="7">
        <v>4515.4423603652403</v>
      </c>
      <c r="F18" s="7">
        <v>4053.8296903668943</v>
      </c>
      <c r="G18" s="7">
        <v>3988.594773671136</v>
      </c>
      <c r="H18" s="7">
        <v>3799.737618961733</v>
      </c>
      <c r="I18" s="7">
        <v>3521.8774091831415</v>
      </c>
      <c r="J18" s="7">
        <v>3394.0913135743535</v>
      </c>
      <c r="K18" s="7">
        <v>3381.6920345820622</v>
      </c>
      <c r="L18" s="7">
        <v>3392.5494850605946</v>
      </c>
      <c r="M18" s="7">
        <v>3333.0630188977675</v>
      </c>
      <c r="N18" s="7">
        <v>2908.6521742732411</v>
      </c>
      <c r="O18" s="7">
        <v>2782.3672990366235</v>
      </c>
      <c r="P18" s="7">
        <v>2594.9872497586421</v>
      </c>
      <c r="Q18" s="7">
        <v>2678.4204793354706</v>
      </c>
      <c r="R18" s="7">
        <v>2707.1528018177455</v>
      </c>
      <c r="S18" s="7">
        <v>2769.8476142375866</v>
      </c>
      <c r="T18" s="7">
        <v>2704.6806093680002</v>
      </c>
      <c r="V18" s="10"/>
    </row>
    <row r="19" spans="2:22" ht="14.65" x14ac:dyDescent="0.25">
      <c r="B19" s="2" t="s">
        <v>0</v>
      </c>
      <c r="C19" s="7">
        <v>509.14188813700486</v>
      </c>
      <c r="D19" s="7">
        <v>581.99864065140844</v>
      </c>
      <c r="E19" s="7">
        <v>591.22218369626762</v>
      </c>
      <c r="F19" s="7">
        <v>582.8942873468817</v>
      </c>
      <c r="G19" s="7">
        <v>565.765150455597</v>
      </c>
      <c r="H19" s="7">
        <v>546.55683916267787</v>
      </c>
      <c r="I19" s="7">
        <v>521.05963955322898</v>
      </c>
      <c r="J19" s="7">
        <v>509.06951027842672</v>
      </c>
      <c r="K19" s="7">
        <v>479.18926513276801</v>
      </c>
      <c r="L19" s="7">
        <v>480.72777711517756</v>
      </c>
      <c r="M19" s="7">
        <v>472.79907450976526</v>
      </c>
      <c r="N19" s="7">
        <v>459.65469177855732</v>
      </c>
      <c r="O19" s="7">
        <v>491.37736306819642</v>
      </c>
      <c r="P19" s="7">
        <v>459.36066590471785</v>
      </c>
      <c r="Q19" s="7">
        <v>499.41039907662179</v>
      </c>
      <c r="R19" s="7">
        <v>497.84286116500971</v>
      </c>
      <c r="S19" s="7">
        <v>544.36603957814566</v>
      </c>
      <c r="T19" s="7">
        <v>531.55858252899998</v>
      </c>
      <c r="V19" s="10"/>
    </row>
    <row r="20" spans="2:22" ht="14.65" x14ac:dyDescent="0.25">
      <c r="B20" s="2" t="s">
        <v>1</v>
      </c>
      <c r="C20" s="7">
        <v>2288.2781489303588</v>
      </c>
      <c r="D20" s="7">
        <v>2307.2088968680832</v>
      </c>
      <c r="E20" s="7">
        <v>2355.3308703835141</v>
      </c>
      <c r="F20" s="7">
        <v>2339.5802746142576</v>
      </c>
      <c r="G20" s="7">
        <v>2319.1156743329657</v>
      </c>
      <c r="H20" s="7">
        <v>2241.7666197526928</v>
      </c>
      <c r="I20" s="7">
        <v>2139.0228661098677</v>
      </c>
      <c r="J20" s="7">
        <v>2092.1805340648425</v>
      </c>
      <c r="K20" s="7">
        <v>2003.1986704704639</v>
      </c>
      <c r="L20" s="7">
        <v>2032.012666721472</v>
      </c>
      <c r="M20" s="7">
        <v>2021.4308275774351</v>
      </c>
      <c r="N20" s="7">
        <v>1578.3579729775752</v>
      </c>
      <c r="O20" s="7">
        <v>1924.1562716033991</v>
      </c>
      <c r="P20" s="7">
        <v>1798.6060338977318</v>
      </c>
      <c r="Q20" s="7">
        <v>1878.7931996138586</v>
      </c>
      <c r="R20" s="7">
        <v>1877.448744222736</v>
      </c>
      <c r="S20" s="7">
        <v>1899.230537249158</v>
      </c>
      <c r="T20" s="7">
        <v>1854.5467918209999</v>
      </c>
      <c r="V20" s="10"/>
    </row>
    <row r="22" spans="2:22" ht="14.65" x14ac:dyDescent="0.25">
      <c r="B22" s="9" t="s">
        <v>32</v>
      </c>
      <c r="C22" s="5">
        <v>2000</v>
      </c>
      <c r="D22" s="5">
        <v>2001</v>
      </c>
      <c r="E22" s="5">
        <v>2002</v>
      </c>
      <c r="F22" s="5">
        <v>2003</v>
      </c>
      <c r="G22" s="5">
        <v>2004</v>
      </c>
      <c r="H22" s="5">
        <v>2005</v>
      </c>
      <c r="I22" s="5">
        <v>2006</v>
      </c>
      <c r="J22" s="5">
        <v>2007</v>
      </c>
      <c r="K22" s="5">
        <v>2008</v>
      </c>
      <c r="L22" s="5">
        <v>2009</v>
      </c>
      <c r="M22" s="5">
        <v>2010</v>
      </c>
      <c r="N22" s="5">
        <v>2011</v>
      </c>
      <c r="O22" s="5">
        <v>2012</v>
      </c>
      <c r="P22" s="5">
        <v>2013</v>
      </c>
      <c r="Q22" s="5">
        <v>2014</v>
      </c>
      <c r="R22" s="5">
        <v>2015</v>
      </c>
      <c r="S22" s="5">
        <v>2016</v>
      </c>
      <c r="T22" s="5">
        <v>2017</v>
      </c>
    </row>
    <row r="23" spans="2:22" ht="15.2" x14ac:dyDescent="0.25">
      <c r="B23" s="2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7">
        <v>2284.9690195457774</v>
      </c>
      <c r="M23" s="7"/>
      <c r="N23" s="7"/>
      <c r="O23" s="7"/>
      <c r="P23" s="7"/>
      <c r="Q23" s="7"/>
      <c r="R23" s="7"/>
    </row>
    <row r="24" spans="2:22" ht="15.2" x14ac:dyDescent="0.25">
      <c r="B24" s="2" t="s">
        <v>11</v>
      </c>
      <c r="C24" s="7"/>
      <c r="D24" s="7"/>
      <c r="E24" s="7"/>
      <c r="F24" s="7"/>
      <c r="G24" s="7"/>
      <c r="H24" s="7"/>
      <c r="I24" s="7"/>
      <c r="J24" s="7"/>
      <c r="K24" s="7"/>
      <c r="L24" s="7">
        <v>1142.4845097728889</v>
      </c>
      <c r="M24" s="7"/>
      <c r="N24" s="7"/>
      <c r="O24" s="7"/>
      <c r="P24" s="7"/>
      <c r="Q24" s="7"/>
      <c r="R24" s="7"/>
    </row>
    <row r="25" spans="2:22" ht="15.2" x14ac:dyDescent="0.25">
      <c r="B25" s="2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>
        <v>1119.6348195774308</v>
      </c>
      <c r="M25" s="7"/>
      <c r="N25" s="7"/>
      <c r="O25" s="7"/>
      <c r="P25" s="7"/>
      <c r="Q25" s="7"/>
      <c r="R25" s="7"/>
    </row>
    <row r="26" spans="2:22" ht="15.2" x14ac:dyDescent="0.25">
      <c r="B26" s="2" t="s">
        <v>3</v>
      </c>
      <c r="C26" s="7"/>
      <c r="D26" s="7"/>
      <c r="E26" s="7"/>
      <c r="F26" s="7"/>
      <c r="G26" s="7"/>
      <c r="H26" s="7"/>
      <c r="I26" s="7"/>
      <c r="J26" s="7"/>
      <c r="K26" s="7"/>
      <c r="L26" s="7">
        <v>2570.590146989</v>
      </c>
      <c r="M26" s="7"/>
      <c r="N26" s="7"/>
      <c r="O26" s="7"/>
      <c r="P26" s="7"/>
      <c r="Q26" s="7"/>
      <c r="R26" s="7"/>
    </row>
    <row r="27" spans="2:22" ht="15.2" x14ac:dyDescent="0.25">
      <c r="B27" s="2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>
        <v>579.75376448425243</v>
      </c>
      <c r="M27" s="7"/>
      <c r="N27" s="7"/>
      <c r="O27" s="7"/>
      <c r="P27" s="7"/>
      <c r="Q27" s="7"/>
      <c r="R27" s="7"/>
    </row>
    <row r="28" spans="2:22" ht="14.65" x14ac:dyDescent="0.25">
      <c r="B28" s="2" t="s">
        <v>16</v>
      </c>
      <c r="C28" s="7"/>
      <c r="D28" s="7"/>
      <c r="E28" s="7"/>
      <c r="F28" s="7"/>
      <c r="G28" s="7"/>
      <c r="H28" s="7"/>
      <c r="I28" s="7"/>
      <c r="J28" s="7"/>
      <c r="K28" s="7"/>
      <c r="L28" s="7">
        <v>3336.6260107917215</v>
      </c>
      <c r="M28" s="7"/>
      <c r="N28" s="7"/>
      <c r="O28" s="7"/>
      <c r="P28" s="7"/>
      <c r="Q28" s="7"/>
      <c r="R28" s="7"/>
    </row>
    <row r="29" spans="2:22" ht="14.65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2" ht="14.65" x14ac:dyDescent="0.25">
      <c r="B30" s="18" t="s">
        <v>20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2" ht="14.65" x14ac:dyDescent="0.25"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2" ht="14.65" x14ac:dyDescent="0.25">
      <c r="L32" s="10"/>
    </row>
    <row r="33" spans="3:18" ht="14.65" x14ac:dyDescent="0.25">
      <c r="L33" s="10"/>
    </row>
    <row r="34" spans="3:18" ht="15.2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3:18" ht="15.2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3:18" ht="15.2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3:18" ht="15.2" x14ac:dyDescent="0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3:18" ht="15.2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3:18" ht="15.2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3:18" ht="15.2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3:18" ht="15.2" x14ac:dyDescent="0.2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3:18" ht="14.65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3:18" ht="14.65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3:18" ht="14.65" x14ac:dyDescent="0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3:18" ht="14.65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3:18" ht="14.65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3:18" ht="14.65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3:18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3:18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3:18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3:18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3:18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3:18" x14ac:dyDescent="0.2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3:18" x14ac:dyDescent="0.2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3:18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3:18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3:18" x14ac:dyDescent="0.2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3:18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3:18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3:18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3:18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3:18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zoomScale="85" zoomScaleNormal="85" workbookViewId="0">
      <selection activeCell="B22" sqref="B22"/>
    </sheetView>
  </sheetViews>
  <sheetFormatPr defaultColWidth="9.140625" defaultRowHeight="15" x14ac:dyDescent="0.25"/>
  <cols>
    <col min="1" max="1" width="2.7109375" style="2" customWidth="1"/>
    <col min="2" max="2" width="63.7109375" style="2" bestFit="1" customWidth="1"/>
    <col min="3" max="19" width="9.7109375" style="2" customWidth="1"/>
    <col min="20" max="16384" width="9.140625" style="2"/>
  </cols>
  <sheetData>
    <row r="1" spans="1:22" ht="20.85" x14ac:dyDescent="0.35">
      <c r="A1" s="6" t="s">
        <v>6</v>
      </c>
    </row>
    <row r="2" spans="1:22" ht="14.65" x14ac:dyDescent="0.25">
      <c r="A2" s="1" t="s">
        <v>22</v>
      </c>
    </row>
    <row r="4" spans="1:22" ht="14.65" x14ac:dyDescent="0.25">
      <c r="B4" s="4" t="s">
        <v>5</v>
      </c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  <c r="S4" s="5">
        <v>2016</v>
      </c>
      <c r="T4" s="5" t="s">
        <v>19</v>
      </c>
    </row>
    <row r="5" spans="1:22" ht="14.65" x14ac:dyDescent="0.25">
      <c r="B5" s="2" t="s">
        <v>15</v>
      </c>
      <c r="C5" s="7">
        <v>1957.5784256219949</v>
      </c>
      <c r="D5" s="7">
        <v>3176.2824722991463</v>
      </c>
      <c r="E5" s="7">
        <v>3254.5625959921053</v>
      </c>
      <c r="F5" s="7">
        <v>3129.426291715768</v>
      </c>
      <c r="G5" s="7">
        <v>3031.7238119394069</v>
      </c>
      <c r="H5" s="7">
        <v>2899.4295729260098</v>
      </c>
      <c r="I5" s="7">
        <v>2736.8250689467768</v>
      </c>
      <c r="J5" s="7">
        <v>2646.1749852636835</v>
      </c>
      <c r="K5" s="7">
        <v>2514.2448473058703</v>
      </c>
      <c r="L5" s="7">
        <v>2586.0778378021782</v>
      </c>
      <c r="M5" s="7">
        <v>2523.4495115114255</v>
      </c>
      <c r="N5" s="7">
        <v>2551.4072408788024</v>
      </c>
      <c r="O5" s="7">
        <v>2536.8770872661175</v>
      </c>
      <c r="P5" s="7">
        <v>2399.0495340428183</v>
      </c>
      <c r="Q5" s="7">
        <v>2505.4749582992808</v>
      </c>
      <c r="R5" s="7">
        <v>2557.7034205400123</v>
      </c>
      <c r="S5" s="7">
        <v>2847.8951811709694</v>
      </c>
      <c r="T5" s="7">
        <v>2755.7513389999999</v>
      </c>
      <c r="V5" s="10"/>
    </row>
    <row r="6" spans="1:22" ht="14.65" x14ac:dyDescent="0.25">
      <c r="B6" s="2" t="s">
        <v>17</v>
      </c>
      <c r="C6" s="7">
        <v>3917.8978900720253</v>
      </c>
      <c r="D6" s="7">
        <v>4077.0276370199981</v>
      </c>
      <c r="E6" s="7">
        <v>4210.8622842569685</v>
      </c>
      <c r="F6" s="7">
        <v>4075.3830986892858</v>
      </c>
      <c r="G6" s="7">
        <v>3946.3201905990818</v>
      </c>
      <c r="H6" s="7">
        <v>3782.0686188482277</v>
      </c>
      <c r="I6" s="7">
        <v>3871.486486766401</v>
      </c>
      <c r="J6" s="7">
        <v>3743.2537480410151</v>
      </c>
      <c r="K6" s="7">
        <v>3556.6266405593301</v>
      </c>
      <c r="L6" s="7">
        <v>3546.4512413344637</v>
      </c>
      <c r="M6" s="7">
        <v>3461.0922757413418</v>
      </c>
      <c r="N6" s="7">
        <v>3348.4947864142146</v>
      </c>
      <c r="O6" s="7">
        <v>3248.0482109153859</v>
      </c>
      <c r="P6" s="7">
        <v>3172.9056732141712</v>
      </c>
      <c r="Q6" s="7">
        <v>3099.1128378290482</v>
      </c>
      <c r="R6" s="7">
        <v>3063.992146905633</v>
      </c>
      <c r="S6" s="7">
        <v>3008.8048690603832</v>
      </c>
      <c r="T6" s="7">
        <v>2917</v>
      </c>
      <c r="V6" s="10"/>
    </row>
    <row r="7" spans="1:22" ht="14.65" x14ac:dyDescent="0.25">
      <c r="B7" s="8" t="s">
        <v>14</v>
      </c>
      <c r="C7" s="7">
        <v>5875.4763156940207</v>
      </c>
      <c r="D7" s="7">
        <v>7253.3101093191435</v>
      </c>
      <c r="E7" s="7">
        <v>7465.4248802490747</v>
      </c>
      <c r="F7" s="7">
        <v>7204.8093904050538</v>
      </c>
      <c r="G7" s="7">
        <v>6978.0440025384896</v>
      </c>
      <c r="H7" s="7">
        <v>6681.4981917742371</v>
      </c>
      <c r="I7" s="7">
        <v>6608.3115557131778</v>
      </c>
      <c r="J7" s="7">
        <v>6389.4287333046987</v>
      </c>
      <c r="K7" s="7">
        <v>6070.8714878652008</v>
      </c>
      <c r="L7" s="7">
        <v>6132.5290791366415</v>
      </c>
      <c r="M7" s="7">
        <v>5984.5417872527678</v>
      </c>
      <c r="N7" s="7">
        <v>5899.9020272930165</v>
      </c>
      <c r="O7" s="7">
        <v>5784.9252981815034</v>
      </c>
      <c r="P7" s="7">
        <v>5571.9552072569895</v>
      </c>
      <c r="Q7" s="7">
        <v>5604.5877961283286</v>
      </c>
      <c r="R7" s="7">
        <v>5621.6955674456458</v>
      </c>
      <c r="S7" s="7">
        <v>5856.7000502313531</v>
      </c>
      <c r="T7" s="7">
        <v>5672.7513390000004</v>
      </c>
      <c r="V7" s="10"/>
    </row>
    <row r="8" spans="1:22" ht="15.2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2" ht="14.65" x14ac:dyDescent="0.25">
      <c r="B9" s="2" t="s">
        <v>11</v>
      </c>
      <c r="C9" s="7">
        <v>873.95440893875343</v>
      </c>
      <c r="D9" s="7">
        <v>952.94763623373547</v>
      </c>
      <c r="E9" s="7">
        <v>1007.3833215925763</v>
      </c>
      <c r="F9" s="7">
        <v>968.97220528276728</v>
      </c>
      <c r="G9" s="7">
        <v>932.47609950850597</v>
      </c>
      <c r="H9" s="7">
        <v>886.70508288786198</v>
      </c>
      <c r="I9" s="7">
        <v>836.14552165335374</v>
      </c>
      <c r="J9" s="7">
        <v>808.45041524368855</v>
      </c>
      <c r="K9" s="7">
        <v>797.40617858272265</v>
      </c>
      <c r="L9" s="7">
        <v>851.05103494484911</v>
      </c>
      <c r="M9" s="7">
        <v>830.56722420944106</v>
      </c>
      <c r="N9" s="7">
        <v>779.44050736210215</v>
      </c>
      <c r="O9" s="7">
        <v>753.83223818639556</v>
      </c>
      <c r="P9" s="7">
        <v>690.70795423071604</v>
      </c>
      <c r="Q9" s="7">
        <v>716.07886619704436</v>
      </c>
      <c r="R9" s="7">
        <v>707.96390367308777</v>
      </c>
      <c r="S9" s="7">
        <v>737.5027361598128</v>
      </c>
      <c r="T9" s="7">
        <v>713.64078499999994</v>
      </c>
      <c r="V9" s="10"/>
    </row>
    <row r="10" spans="1:22" ht="14.65" x14ac:dyDescent="0.25">
      <c r="B10" s="2" t="s">
        <v>2</v>
      </c>
      <c r="C10" s="7">
        <v>3310.4333671922477</v>
      </c>
      <c r="D10" s="7">
        <v>3176.4921207791181</v>
      </c>
      <c r="E10" s="7">
        <v>3099.6409895156189</v>
      </c>
      <c r="F10" s="7">
        <v>2682.3730568222491</v>
      </c>
      <c r="G10" s="7">
        <v>2743.3824485835999</v>
      </c>
      <c r="H10" s="7">
        <v>3037.9031180367147</v>
      </c>
      <c r="I10" s="7">
        <v>4195.3269745178586</v>
      </c>
      <c r="J10" s="7">
        <v>2773.1132497485887</v>
      </c>
      <c r="K10" s="7">
        <v>3133.9379635843607</v>
      </c>
      <c r="L10" s="7">
        <v>6200.5146831696138</v>
      </c>
      <c r="M10" s="7">
        <v>6051.2754906687842</v>
      </c>
      <c r="N10" s="7">
        <v>5395.9931653213362</v>
      </c>
      <c r="O10" s="7">
        <v>3865.6695332482136</v>
      </c>
      <c r="P10" s="7">
        <v>3578.7188947704831</v>
      </c>
      <c r="Q10" s="7">
        <v>3638.3489097273323</v>
      </c>
      <c r="R10" s="7">
        <v>3561.1466683657031</v>
      </c>
      <c r="S10" s="7">
        <v>3497.0048621168644</v>
      </c>
      <c r="T10" s="7">
        <v>3383.8590320959997</v>
      </c>
      <c r="V10" s="10"/>
    </row>
    <row r="11" spans="1:22" ht="14.65" x14ac:dyDescent="0.25">
      <c r="B11" s="2" t="s">
        <v>9</v>
      </c>
      <c r="C11" s="7">
        <v>971.28114993420536</v>
      </c>
      <c r="D11" s="7">
        <v>932.6180866607491</v>
      </c>
      <c r="E11" s="7">
        <v>930.82218915154056</v>
      </c>
      <c r="F11" s="7">
        <v>898.47422749903649</v>
      </c>
      <c r="G11" s="7">
        <v>863.33924228637989</v>
      </c>
      <c r="H11" s="7">
        <v>822.81220485873666</v>
      </c>
      <c r="I11" s="7">
        <v>751.33647588565645</v>
      </c>
      <c r="J11" s="7">
        <v>726.96374640563431</v>
      </c>
      <c r="K11" s="7">
        <v>678.64874464700824</v>
      </c>
      <c r="L11" s="7">
        <v>679.86819820165658</v>
      </c>
      <c r="M11" s="7">
        <v>662.08073015552577</v>
      </c>
      <c r="N11" s="7">
        <v>637.90145793979411</v>
      </c>
      <c r="O11" s="7">
        <v>612.08505366478835</v>
      </c>
      <c r="P11" s="7">
        <v>566.3805224691871</v>
      </c>
      <c r="Q11" s="7">
        <v>580.72508644407196</v>
      </c>
      <c r="R11" s="7">
        <v>577.29519504262464</v>
      </c>
      <c r="S11" s="7">
        <v>568.13497493262219</v>
      </c>
      <c r="T11" s="7">
        <v>549.75292919999993</v>
      </c>
      <c r="V11" s="10"/>
    </row>
    <row r="12" spans="1:22" ht="14.65" x14ac:dyDescent="0.25">
      <c r="B12" s="2" t="s">
        <v>18</v>
      </c>
      <c r="C12" s="7">
        <v>223.79191648893035</v>
      </c>
      <c r="D12" s="7">
        <v>214.46086553440213</v>
      </c>
      <c r="E12" s="7">
        <v>209.16842343399827</v>
      </c>
      <c r="F12" s="7">
        <v>201.12773070303558</v>
      </c>
      <c r="G12" s="7">
        <v>193.60934441165861</v>
      </c>
      <c r="H12" s="7">
        <v>183.46582405748859</v>
      </c>
      <c r="I12" s="7">
        <v>131.39429625981273</v>
      </c>
      <c r="J12" s="7">
        <v>127.04220810972248</v>
      </c>
      <c r="K12" s="7">
        <v>118.59892812039972</v>
      </c>
      <c r="L12" s="7">
        <v>124.05163042794676</v>
      </c>
      <c r="M12" s="7">
        <v>121.06585164998015</v>
      </c>
      <c r="N12" s="7">
        <v>91.941837992135788</v>
      </c>
      <c r="O12" s="7">
        <v>89.07914188317821</v>
      </c>
      <c r="P12" s="7">
        <v>82.021297632632084</v>
      </c>
      <c r="Q12" s="7">
        <v>152.26686880474307</v>
      </c>
      <c r="R12" s="7">
        <v>168.06264775622259</v>
      </c>
      <c r="S12" s="7">
        <v>165.0355773224756</v>
      </c>
      <c r="T12" s="7">
        <v>160</v>
      </c>
      <c r="V12" s="10"/>
    </row>
    <row r="13" spans="1:22" ht="14.65" x14ac:dyDescent="0.25">
      <c r="B13" s="2" t="s">
        <v>8</v>
      </c>
      <c r="C13" s="7">
        <v>2938.0096133831198</v>
      </c>
      <c r="D13" s="7">
        <v>2739.7244541719892</v>
      </c>
      <c r="E13" s="7">
        <v>2634.6948410882765</v>
      </c>
      <c r="F13" s="7">
        <v>2549.9268560072824</v>
      </c>
      <c r="G13" s="7">
        <v>2469.1734722187848</v>
      </c>
      <c r="H13" s="7">
        <v>2366.4028899676064</v>
      </c>
      <c r="I13" s="7">
        <v>2256.2656933503195</v>
      </c>
      <c r="J13" s="7">
        <v>2181.5328665305883</v>
      </c>
      <c r="K13" s="7">
        <v>2072.7683541141105</v>
      </c>
      <c r="L13" s="7">
        <v>2066.8382277232049</v>
      </c>
      <c r="M13" s="7">
        <v>2017.0918302229281</v>
      </c>
      <c r="N13" s="7">
        <v>1951.4710788152777</v>
      </c>
      <c r="O13" s="7">
        <v>1892.9317650175371</v>
      </c>
      <c r="P13" s="7">
        <v>1754.5069766521967</v>
      </c>
      <c r="Q13" s="7">
        <v>1676.5169894049495</v>
      </c>
      <c r="R13" s="7">
        <v>1655.4170803987925</v>
      </c>
      <c r="S13" s="7">
        <v>1633.8522154925085</v>
      </c>
      <c r="T13" s="7">
        <v>1583</v>
      </c>
      <c r="V13" s="10"/>
    </row>
    <row r="14" spans="1:22" ht="14.65" x14ac:dyDescent="0.25">
      <c r="B14" s="2" t="s">
        <v>31</v>
      </c>
      <c r="C14" s="7">
        <v>27433.85097684179</v>
      </c>
      <c r="D14" s="7">
        <v>26323.868147957124</v>
      </c>
      <c r="E14" s="7">
        <v>25686.996098702526</v>
      </c>
      <c r="F14" s="7">
        <v>24860.549381567358</v>
      </c>
      <c r="G14" s="7">
        <v>24073.24307877164</v>
      </c>
      <c r="H14" s="7">
        <v>23071.279775781684</v>
      </c>
      <c r="I14" s="7">
        <v>21997.495557696784</v>
      </c>
      <c r="J14" s="7">
        <v>21268.886763605657</v>
      </c>
      <c r="K14" s="7">
        <v>20208.485550323086</v>
      </c>
      <c r="L14" s="7">
        <v>20150.669695867207</v>
      </c>
      <c r="M14" s="7">
        <v>19665.666461873589</v>
      </c>
      <c r="N14" s="7">
        <v>19025.895981013655</v>
      </c>
      <c r="O14" s="7">
        <v>18455.166080270319</v>
      </c>
      <c r="P14" s="7">
        <v>18028.211822538393</v>
      </c>
      <c r="Q14" s="7">
        <v>17608.926472034716</v>
      </c>
      <c r="R14" s="7">
        <v>17409.373342968694</v>
      </c>
      <c r="S14" s="7">
        <v>17095.803373554641</v>
      </c>
      <c r="T14" s="7">
        <v>16574.175000000003</v>
      </c>
      <c r="V14" s="10"/>
    </row>
    <row r="15" spans="1:22" ht="14.65" x14ac:dyDescent="0.25">
      <c r="B15" s="2" t="s">
        <v>7</v>
      </c>
      <c r="C15" s="7">
        <v>7009.8426550295853</v>
      </c>
      <c r="D15" s="7">
        <v>6986.6944196536706</v>
      </c>
      <c r="E15" s="7">
        <v>6727.770767743651</v>
      </c>
      <c r="F15" s="7">
        <v>6509.8132676891792</v>
      </c>
      <c r="G15" s="7">
        <v>6290.5825342232702</v>
      </c>
      <c r="H15" s="7">
        <v>5730.8709988215514</v>
      </c>
      <c r="I15" s="7">
        <v>4925.2952870723739</v>
      </c>
      <c r="J15" s="7">
        <v>4762.1579221735374</v>
      </c>
      <c r="K15" s="7">
        <v>4380.8568801952943</v>
      </c>
      <c r="L15" s="7">
        <v>4427.8969560987725</v>
      </c>
      <c r="M15" s="7">
        <v>4684.3991445412466</v>
      </c>
      <c r="N15" s="7">
        <v>3791.5935137216834</v>
      </c>
      <c r="O15" s="7">
        <v>3282.5663783951172</v>
      </c>
      <c r="P15" s="7">
        <v>3348.030052160856</v>
      </c>
      <c r="Q15" s="7">
        <v>3219.1676032300361</v>
      </c>
      <c r="R15" s="7">
        <v>3151.1746454291738</v>
      </c>
      <c r="S15" s="7">
        <v>3094.4170747964176</v>
      </c>
      <c r="T15" s="7">
        <v>2994.297</v>
      </c>
      <c r="V15" s="10"/>
    </row>
    <row r="16" spans="1:22" ht="14.65" x14ac:dyDescent="0.25">
      <c r="B16" s="2" t="s">
        <v>3</v>
      </c>
      <c r="C16" s="7">
        <v>2623.5184434998564</v>
      </c>
      <c r="D16" s="7">
        <v>2820.7250032518568</v>
      </c>
      <c r="E16" s="7">
        <v>2752.5431915096606</v>
      </c>
      <c r="F16" s="7">
        <v>2809.0414233728984</v>
      </c>
      <c r="G16" s="7">
        <v>2728.9435935910542</v>
      </c>
      <c r="H16" s="7">
        <v>2517.3181462727407</v>
      </c>
      <c r="I16" s="7">
        <v>2244.2145801176011</v>
      </c>
      <c r="J16" s="7">
        <v>2169.7590053244603</v>
      </c>
      <c r="K16" s="7">
        <v>1998.2267269981576</v>
      </c>
      <c r="L16" s="7">
        <v>2218.8116268204994</v>
      </c>
      <c r="M16" s="7">
        <v>2165.4074059746135</v>
      </c>
      <c r="N16" s="7">
        <v>1844.7141315624419</v>
      </c>
      <c r="O16" s="7">
        <v>1113.4892735397277</v>
      </c>
      <c r="P16" s="7">
        <v>1031.1671505680611</v>
      </c>
      <c r="Q16" s="7">
        <v>1062.4315522211341</v>
      </c>
      <c r="R16" s="7">
        <v>945.35239362875211</v>
      </c>
      <c r="S16" s="7">
        <v>979.89874035219884</v>
      </c>
      <c r="T16" s="7">
        <v>948.19404999999995</v>
      </c>
      <c r="V16" s="10"/>
    </row>
    <row r="17" spans="2:22" ht="14.65" x14ac:dyDescent="0.25">
      <c r="B17" s="2" t="s">
        <v>10</v>
      </c>
      <c r="C17" s="7">
        <v>1026.2343438295968</v>
      </c>
      <c r="D17" s="7">
        <v>1030.0887473868563</v>
      </c>
      <c r="E17" s="7">
        <v>1005.1670782850728</v>
      </c>
      <c r="F17" s="7">
        <v>964.16334322373234</v>
      </c>
      <c r="G17" s="7">
        <v>941.55830052132012</v>
      </c>
      <c r="H17" s="7">
        <v>863.04105398818604</v>
      </c>
      <c r="I17" s="7">
        <v>825.15618051162403</v>
      </c>
      <c r="J17" s="7">
        <v>797.82506692905724</v>
      </c>
      <c r="K17" s="7">
        <v>760.26704677900739</v>
      </c>
      <c r="L17" s="7">
        <v>781.75116495648285</v>
      </c>
      <c r="M17" s="7">
        <v>828.19417499741394</v>
      </c>
      <c r="N17" s="7">
        <v>742.36714856126798</v>
      </c>
      <c r="O17" s="7">
        <v>721.54104925374349</v>
      </c>
      <c r="P17" s="7">
        <v>667.980943213871</v>
      </c>
      <c r="Q17" s="7">
        <v>688.4556458392949</v>
      </c>
      <c r="R17" s="7">
        <v>680.65372341270154</v>
      </c>
      <c r="S17" s="7">
        <v>668.3940881560261</v>
      </c>
      <c r="T17" s="7">
        <v>646.76815199999999</v>
      </c>
      <c r="V17" s="10"/>
    </row>
    <row r="18" spans="2:22" ht="14.65" x14ac:dyDescent="0.25">
      <c r="B18" s="2" t="s">
        <v>16</v>
      </c>
      <c r="C18" s="7">
        <v>5333.4143696331766</v>
      </c>
      <c r="D18" s="7">
        <v>5145.9124709239904</v>
      </c>
      <c r="E18" s="7">
        <v>5125.295121676445</v>
      </c>
      <c r="F18" s="7">
        <v>4558.6467363967604</v>
      </c>
      <c r="G18" s="7">
        <v>4444.0213202093373</v>
      </c>
      <c r="H18" s="7">
        <v>4190.3079174101395</v>
      </c>
      <c r="I18" s="7">
        <v>3839.4753854382152</v>
      </c>
      <c r="J18" s="7">
        <v>3661.8710228277778</v>
      </c>
      <c r="K18" s="7">
        <v>3620.5764213857592</v>
      </c>
      <c r="L18" s="7">
        <v>3610.2180638084956</v>
      </c>
      <c r="M18" s="7">
        <v>3519.5938714408367</v>
      </c>
      <c r="N18" s="7">
        <v>3050.3754372485887</v>
      </c>
      <c r="O18" s="7">
        <v>2898.7633281450762</v>
      </c>
      <c r="P18" s="7">
        <v>2684.0693555593266</v>
      </c>
      <c r="Q18" s="7">
        <v>2749.687599755935</v>
      </c>
      <c r="R18" s="7">
        <v>2756.340865489286</v>
      </c>
      <c r="S18" s="7">
        <v>2795.116803543242</v>
      </c>
      <c r="T18" s="7">
        <v>2704.6806093680002</v>
      </c>
      <c r="V18" s="10"/>
    </row>
    <row r="19" spans="2:22" ht="14.65" x14ac:dyDescent="0.25">
      <c r="B19" s="2" t="s">
        <v>0</v>
      </c>
      <c r="C19" s="7">
        <v>589.25713936022009</v>
      </c>
      <c r="D19" s="7">
        <v>667.06334536361487</v>
      </c>
      <c r="E19" s="7">
        <v>671.0722742301316</v>
      </c>
      <c r="F19" s="7">
        <v>655.48119769128368</v>
      </c>
      <c r="G19" s="7">
        <v>630.3654629076193</v>
      </c>
      <c r="H19" s="7">
        <v>602.73673609174921</v>
      </c>
      <c r="I19" s="7">
        <v>568.04806867878631</v>
      </c>
      <c r="J19" s="7">
        <v>549.23298051475979</v>
      </c>
      <c r="K19" s="7">
        <v>513.03943025530043</v>
      </c>
      <c r="L19" s="7">
        <v>511.57164025411993</v>
      </c>
      <c r="M19" s="7">
        <v>499.25870457071903</v>
      </c>
      <c r="N19" s="7">
        <v>482.05123796478591</v>
      </c>
      <c r="O19" s="7">
        <v>511.933374445531</v>
      </c>
      <c r="P19" s="7">
        <v>475.12984374734623</v>
      </c>
      <c r="Q19" s="7">
        <v>512.69865658690492</v>
      </c>
      <c r="R19" s="7">
        <v>506.88849993980062</v>
      </c>
      <c r="S19" s="7">
        <v>549.33226531380092</v>
      </c>
      <c r="T19" s="7">
        <v>531.55858252899998</v>
      </c>
      <c r="V19" s="10"/>
    </row>
    <row r="20" spans="2:22" ht="14.65" x14ac:dyDescent="0.25">
      <c r="B20" s="2" t="s">
        <v>1</v>
      </c>
      <c r="C20" s="7">
        <v>2648.3466937537983</v>
      </c>
      <c r="D20" s="7">
        <v>2644.4296905486158</v>
      </c>
      <c r="E20" s="7">
        <v>2673.4403534572216</v>
      </c>
      <c r="F20" s="7">
        <v>2630.9245326098667</v>
      </c>
      <c r="G20" s="7">
        <v>2583.9174159277759</v>
      </c>
      <c r="H20" s="7">
        <v>2472.1950191661585</v>
      </c>
      <c r="I20" s="7">
        <v>2331.916954833242</v>
      </c>
      <c r="J20" s="7">
        <v>2257.2448895454731</v>
      </c>
      <c r="K20" s="7">
        <v>2144.7056087568944</v>
      </c>
      <c r="L20" s="7">
        <v>2162.3881589908483</v>
      </c>
      <c r="M20" s="7">
        <v>2134.5577662182632</v>
      </c>
      <c r="N20" s="7">
        <v>1655.2630233827267</v>
      </c>
      <c r="O20" s="7">
        <v>2004.6503708103253</v>
      </c>
      <c r="P20" s="7">
        <v>1860.349540737825</v>
      </c>
      <c r="Q20" s="7">
        <v>1928.7839244589923</v>
      </c>
      <c r="R20" s="7">
        <v>1911.5613618440516</v>
      </c>
      <c r="S20" s="7">
        <v>1916.5571279735509</v>
      </c>
      <c r="T20" s="7">
        <v>1854.5467918209999</v>
      </c>
      <c r="V20" s="10"/>
    </row>
    <row r="22" spans="2:22" ht="14.65" x14ac:dyDescent="0.25">
      <c r="B22" s="9" t="s">
        <v>32</v>
      </c>
      <c r="C22" s="5">
        <v>2000</v>
      </c>
      <c r="D22" s="5">
        <v>2001</v>
      </c>
      <c r="E22" s="5">
        <v>2002</v>
      </c>
      <c r="F22" s="5">
        <v>2003</v>
      </c>
      <c r="G22" s="5">
        <v>2004</v>
      </c>
      <c r="H22" s="5">
        <v>2005</v>
      </c>
      <c r="I22" s="5">
        <v>2006</v>
      </c>
      <c r="J22" s="5">
        <v>2007</v>
      </c>
      <c r="K22" s="5">
        <v>2008</v>
      </c>
      <c r="L22" s="5">
        <v>2009</v>
      </c>
      <c r="M22" s="5">
        <v>2010</v>
      </c>
      <c r="N22" s="5">
        <v>2011</v>
      </c>
      <c r="O22" s="5">
        <v>2012</v>
      </c>
      <c r="P22" s="5">
        <v>2013</v>
      </c>
      <c r="Q22" s="5">
        <v>2014</v>
      </c>
      <c r="R22" s="5">
        <v>2015</v>
      </c>
      <c r="S22" s="5">
        <v>2016</v>
      </c>
      <c r="T22" s="5">
        <v>2017</v>
      </c>
    </row>
    <row r="23" spans="2:22" ht="14.65" x14ac:dyDescent="0.25">
      <c r="B23" s="2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7">
        <v>2431.5743855567116</v>
      </c>
      <c r="M23" s="7"/>
      <c r="N23" s="7"/>
      <c r="O23" s="7"/>
      <c r="P23" s="7"/>
      <c r="Q23" s="7"/>
      <c r="R23" s="7"/>
    </row>
    <row r="24" spans="2:22" ht="14.65" x14ac:dyDescent="0.25">
      <c r="B24" s="2" t="s">
        <v>11</v>
      </c>
      <c r="C24" s="7"/>
      <c r="D24" s="7"/>
      <c r="E24" s="7"/>
      <c r="F24" s="7"/>
      <c r="G24" s="7"/>
      <c r="H24" s="7"/>
      <c r="I24" s="7"/>
      <c r="J24" s="7"/>
      <c r="K24" s="7"/>
      <c r="L24" s="7">
        <v>1215.7871927783558</v>
      </c>
      <c r="M24" s="7"/>
      <c r="N24" s="7"/>
      <c r="O24" s="7"/>
      <c r="P24" s="7"/>
      <c r="Q24" s="7"/>
      <c r="R24" s="7"/>
    </row>
    <row r="25" spans="2:22" ht="14.65" x14ac:dyDescent="0.25">
      <c r="B25" s="2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>
        <v>1191.4714489227886</v>
      </c>
      <c r="M25" s="7"/>
      <c r="N25" s="7"/>
      <c r="O25" s="7"/>
      <c r="P25" s="7"/>
      <c r="Q25" s="7"/>
      <c r="R25" s="7"/>
    </row>
    <row r="26" spans="2:22" ht="14.65" x14ac:dyDescent="0.25">
      <c r="B26" s="2" t="s">
        <v>3</v>
      </c>
      <c r="C26" s="7"/>
      <c r="D26" s="7"/>
      <c r="E26" s="7"/>
      <c r="F26" s="7"/>
      <c r="G26" s="7"/>
      <c r="H26" s="7"/>
      <c r="I26" s="7"/>
      <c r="J26" s="7"/>
      <c r="K26" s="7"/>
      <c r="L26" s="7">
        <v>2735.5211837513007</v>
      </c>
      <c r="M26" s="7"/>
      <c r="N26" s="7"/>
      <c r="O26" s="7"/>
      <c r="P26" s="7"/>
      <c r="Q26" s="7"/>
      <c r="R26" s="7"/>
    </row>
    <row r="27" spans="2:22" ht="14.65" x14ac:dyDescent="0.25">
      <c r="B27" s="2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>
        <v>616.95121097537663</v>
      </c>
      <c r="M27" s="7"/>
      <c r="N27" s="7"/>
      <c r="O27" s="7"/>
      <c r="P27" s="7"/>
      <c r="Q27" s="7"/>
      <c r="R27" s="7"/>
    </row>
    <row r="28" spans="2:22" ht="14.65" x14ac:dyDescent="0.25">
      <c r="B28" s="2" t="s">
        <v>16</v>
      </c>
      <c r="C28" s="7"/>
      <c r="D28" s="7"/>
      <c r="E28" s="7"/>
      <c r="F28" s="7"/>
      <c r="G28" s="7"/>
      <c r="H28" s="7"/>
      <c r="I28" s="7"/>
      <c r="J28" s="7"/>
      <c r="K28" s="7"/>
      <c r="L28" s="7">
        <v>3550.7064965091881</v>
      </c>
      <c r="M28" s="7"/>
      <c r="N28" s="7"/>
      <c r="O28" s="7"/>
      <c r="P28" s="7"/>
      <c r="Q28" s="7"/>
      <c r="R28" s="7"/>
    </row>
    <row r="29" spans="2:22" ht="14.65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2" ht="14.65" x14ac:dyDescent="0.25">
      <c r="B30" s="18" t="s">
        <v>20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2" ht="14.65" x14ac:dyDescent="0.25"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2" ht="14.65" x14ac:dyDescent="0.25">
      <c r="L32" s="10"/>
    </row>
    <row r="33" spans="3:18" ht="14.65" x14ac:dyDescent="0.25">
      <c r="L33" s="10"/>
    </row>
    <row r="34" spans="3:18" ht="15.2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3:18" ht="15.2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3:18" ht="15.2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3:18" ht="15.2" x14ac:dyDescent="0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3:18" ht="15.2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3:18" ht="15.2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3:18" ht="15.2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3:18" ht="15.2" x14ac:dyDescent="0.2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3:18" ht="14.65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3:18" ht="14.65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3:18" ht="14.65" x14ac:dyDescent="0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3:18" ht="14.65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3:18" ht="14.65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3:18" ht="14.65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3:18" x14ac:dyDescent="0.2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3:18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3:18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3:18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3:18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3:18" x14ac:dyDescent="0.2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3:18" x14ac:dyDescent="0.2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3:18" x14ac:dyDescent="0.2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3:18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3:18" x14ac:dyDescent="0.2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3:18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3:18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3:18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3:18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3:18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S40"/>
  <sheetViews>
    <sheetView tabSelected="1" zoomScale="85" zoomScaleNormal="85" workbookViewId="0">
      <selection activeCell="M8" sqref="M8"/>
    </sheetView>
  </sheetViews>
  <sheetFormatPr defaultRowHeight="15" x14ac:dyDescent="0.25"/>
  <cols>
    <col min="9" max="9" width="9" customWidth="1"/>
  </cols>
  <sheetData>
    <row r="23" spans="1:19" ht="14.65" x14ac:dyDescent="0.25">
      <c r="A23" s="2"/>
      <c r="B23" s="2"/>
      <c r="C23" s="2"/>
      <c r="D23" s="2"/>
      <c r="E23" s="2"/>
    </row>
    <row r="30" spans="1:19" ht="14.65" x14ac:dyDescent="0.25">
      <c r="A30" s="1" t="s">
        <v>28</v>
      </c>
    </row>
    <row r="31" spans="1:19" ht="15.2" thickBot="1" x14ac:dyDescent="0.3">
      <c r="A31" s="14"/>
      <c r="B31" s="15">
        <v>2000</v>
      </c>
      <c r="C31" s="15">
        <v>2001</v>
      </c>
      <c r="D31" s="15">
        <v>2002</v>
      </c>
      <c r="E31" s="15">
        <v>2003</v>
      </c>
      <c r="F31" s="15">
        <v>2004</v>
      </c>
      <c r="G31" s="15">
        <v>2005</v>
      </c>
      <c r="H31" s="15">
        <v>2006</v>
      </c>
      <c r="I31" s="15">
        <v>2007</v>
      </c>
      <c r="J31" s="15">
        <v>2008</v>
      </c>
      <c r="K31" s="15">
        <v>2009</v>
      </c>
      <c r="L31" s="15">
        <v>2010</v>
      </c>
      <c r="M31" s="15">
        <v>2011</v>
      </c>
      <c r="N31" s="15">
        <v>2012</v>
      </c>
      <c r="O31" s="15">
        <v>2013</v>
      </c>
      <c r="P31" s="15">
        <v>2014</v>
      </c>
      <c r="Q31" s="15">
        <v>2015</v>
      </c>
      <c r="R31" s="15">
        <v>2016</v>
      </c>
      <c r="S31" s="15">
        <v>2017</v>
      </c>
    </row>
    <row r="32" spans="1:19" ht="14.65" x14ac:dyDescent="0.25">
      <c r="A32" s="19" t="s">
        <v>26</v>
      </c>
      <c r="B32" s="16">
        <v>100</v>
      </c>
      <c r="C32" s="16">
        <v>101.02795009968487</v>
      </c>
      <c r="D32" s="16">
        <v>100.509852032076</v>
      </c>
      <c r="E32" s="16">
        <v>97.231486489072495</v>
      </c>
      <c r="F32" s="16">
        <v>95.3664574042796</v>
      </c>
      <c r="G32" s="16">
        <v>92.133431048084944</v>
      </c>
      <c r="H32" s="16">
        <v>89.856535723738332</v>
      </c>
      <c r="I32" s="16">
        <v>85.443196194000762</v>
      </c>
      <c r="J32" s="16">
        <v>82.593675680780763</v>
      </c>
      <c r="K32" s="16">
        <v>110.1919928690095</v>
      </c>
      <c r="L32" s="16">
        <v>88.541746633468762</v>
      </c>
      <c r="M32" s="16">
        <v>82.235228189378589</v>
      </c>
      <c r="N32" s="16">
        <v>76.641729880467778</v>
      </c>
      <c r="O32" s="16">
        <v>74.168866667837435</v>
      </c>
      <c r="P32" s="16">
        <v>74.355139586972342</v>
      </c>
      <c r="Q32" s="16">
        <v>74.064080063894764</v>
      </c>
      <c r="R32" s="16">
        <v>74.548694866222675</v>
      </c>
      <c r="S32" s="16">
        <v>72.86963426095457</v>
      </c>
    </row>
    <row r="33" spans="1:19" ht="14.65" x14ac:dyDescent="0.25">
      <c r="A33" s="19" t="s">
        <v>27</v>
      </c>
      <c r="B33" s="16">
        <v>100</v>
      </c>
      <c r="C33" s="16">
        <v>100.05081337424222</v>
      </c>
      <c r="D33" s="16">
        <v>98.573728584461108</v>
      </c>
      <c r="E33" s="16">
        <v>94.473790509164459</v>
      </c>
      <c r="F33" s="16">
        <v>91.80912404301543</v>
      </c>
      <c r="G33" s="16">
        <v>87.789696826887308</v>
      </c>
      <c r="H33" s="16">
        <v>84.641100158859786</v>
      </c>
      <c r="I33" s="16">
        <v>79.650954189907907</v>
      </c>
      <c r="J33" s="16">
        <v>76.405466905076182</v>
      </c>
      <c r="K33" s="16">
        <v>101.31908450742854</v>
      </c>
      <c r="L33" s="16">
        <v>80.785066794614039</v>
      </c>
      <c r="M33" s="16">
        <v>74.516660353652966</v>
      </c>
      <c r="N33" s="16">
        <v>68.991815332899961</v>
      </c>
      <c r="O33" s="16">
        <v>66.284826511358688</v>
      </c>
      <c r="P33" s="16">
        <v>65.955279811767127</v>
      </c>
      <c r="Q33" s="16">
        <v>65.157102458646591</v>
      </c>
      <c r="R33" s="16">
        <v>65.000710651519753</v>
      </c>
      <c r="S33" s="16">
        <v>62.962297267636664</v>
      </c>
    </row>
    <row r="34" spans="1:19" ht="14.65" x14ac:dyDescent="0.25">
      <c r="A34" s="17" t="s">
        <v>12</v>
      </c>
      <c r="B34" s="16">
        <v>99.999999999999986</v>
      </c>
      <c r="C34" s="16">
        <v>100.16008376410785</v>
      </c>
      <c r="D34" s="16">
        <v>98.224204802952954</v>
      </c>
      <c r="E34" s="16">
        <v>93.358434015937505</v>
      </c>
      <c r="F34" s="16">
        <v>87.831828933649206</v>
      </c>
      <c r="G34" s="16">
        <v>82.192745393884252</v>
      </c>
      <c r="H34" s="16">
        <v>78.279595481492464</v>
      </c>
      <c r="I34" s="16">
        <v>72.793241139863085</v>
      </c>
      <c r="J34" s="16">
        <v>71.351489438134905</v>
      </c>
      <c r="K34" s="16">
        <v>97.112631699747141</v>
      </c>
      <c r="L34" s="16">
        <v>77.282515388247731</v>
      </c>
      <c r="M34" s="16">
        <v>70.900896185711971</v>
      </c>
      <c r="N34" s="16">
        <v>64.937624288435956</v>
      </c>
      <c r="O34" s="16">
        <v>61.977825478090729</v>
      </c>
      <c r="P34" s="16">
        <v>60.556212229093255</v>
      </c>
      <c r="Q34" s="16">
        <v>58.197502524697853</v>
      </c>
      <c r="R34" s="16">
        <v>57.505681416505709</v>
      </c>
      <c r="S34" s="16">
        <v>55.193155922773379</v>
      </c>
    </row>
    <row r="36" spans="1:19" ht="14.65" x14ac:dyDescent="0.25">
      <c r="A36" s="1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ht="15.2" thickBot="1" x14ac:dyDescent="0.3">
      <c r="A37" s="11"/>
      <c r="B37" s="12">
        <v>2000</v>
      </c>
      <c r="C37" s="12">
        <v>2001</v>
      </c>
      <c r="D37" s="12">
        <v>2002</v>
      </c>
      <c r="E37" s="12">
        <v>2003</v>
      </c>
      <c r="F37" s="12">
        <v>2004</v>
      </c>
      <c r="G37" s="12">
        <v>2005</v>
      </c>
      <c r="H37" s="12">
        <v>2006</v>
      </c>
      <c r="I37" s="12">
        <v>2007</v>
      </c>
      <c r="J37" s="12">
        <v>2008</v>
      </c>
      <c r="K37" s="12">
        <v>2009</v>
      </c>
      <c r="L37" s="12">
        <v>2010</v>
      </c>
      <c r="M37" s="12">
        <v>2011</v>
      </c>
      <c r="N37" s="12">
        <v>2012</v>
      </c>
      <c r="O37" s="12">
        <v>2013</v>
      </c>
      <c r="P37" s="12">
        <v>2014</v>
      </c>
      <c r="Q37" s="12">
        <v>2015</v>
      </c>
      <c r="R37" s="12">
        <v>2016</v>
      </c>
      <c r="S37" s="12">
        <v>2017</v>
      </c>
    </row>
    <row r="38" spans="1:19" ht="14.65" x14ac:dyDescent="0.25">
      <c r="A38" s="11" t="str">
        <f>A32</f>
        <v>CPI adjusted</v>
      </c>
      <c r="B38" s="13">
        <f t="shared" ref="B38:S38" si="0">B32-$B32</f>
        <v>0</v>
      </c>
      <c r="C38" s="13">
        <f t="shared" si="0"/>
        <v>1.0279500996848725</v>
      </c>
      <c r="D38" s="13">
        <f t="shared" si="0"/>
        <v>0.50985203207599739</v>
      </c>
      <c r="E38" s="13">
        <f t="shared" si="0"/>
        <v>-2.7685135109275052</v>
      </c>
      <c r="F38" s="13">
        <f t="shared" si="0"/>
        <v>-4.6335425957203995</v>
      </c>
      <c r="G38" s="13">
        <f t="shared" si="0"/>
        <v>-7.8665689519150561</v>
      </c>
      <c r="H38" s="13">
        <f t="shared" si="0"/>
        <v>-10.143464276261668</v>
      </c>
      <c r="I38" s="13">
        <f t="shared" si="0"/>
        <v>-14.556803805999238</v>
      </c>
      <c r="J38" s="13">
        <f t="shared" si="0"/>
        <v>-17.406324319219237</v>
      </c>
      <c r="K38" s="13">
        <f t="shared" si="0"/>
        <v>10.191992869009496</v>
      </c>
      <c r="L38" s="13">
        <f t="shared" si="0"/>
        <v>-11.458253366531238</v>
      </c>
      <c r="M38" s="13">
        <f t="shared" si="0"/>
        <v>-17.764771810621411</v>
      </c>
      <c r="N38" s="13">
        <f t="shared" si="0"/>
        <v>-23.358270119532222</v>
      </c>
      <c r="O38" s="13">
        <f t="shared" si="0"/>
        <v>-25.831133332162565</v>
      </c>
      <c r="P38" s="13">
        <f t="shared" si="0"/>
        <v>-25.644860413027658</v>
      </c>
      <c r="Q38" s="13">
        <f t="shared" si="0"/>
        <v>-25.935919936105236</v>
      </c>
      <c r="R38" s="13">
        <f t="shared" si="0"/>
        <v>-25.451305133777325</v>
      </c>
      <c r="S38" s="13">
        <f t="shared" si="0"/>
        <v>-27.13036573904543</v>
      </c>
    </row>
    <row r="39" spans="1:19" ht="14.65" x14ac:dyDescent="0.25">
      <c r="A39" s="11" t="str">
        <f>A33</f>
        <v>CPI + Pop adjusted</v>
      </c>
      <c r="B39" s="13">
        <f t="shared" ref="B39:S39" si="1">B33-$B33</f>
        <v>0</v>
      </c>
      <c r="C39" s="13">
        <f t="shared" si="1"/>
        <v>5.081337424222454E-2</v>
      </c>
      <c r="D39" s="13">
        <f t="shared" si="1"/>
        <v>-1.426271415538892</v>
      </c>
      <c r="E39" s="13">
        <f t="shared" si="1"/>
        <v>-5.5262094908355408</v>
      </c>
      <c r="F39" s="13">
        <f t="shared" si="1"/>
        <v>-8.1908759569845699</v>
      </c>
      <c r="G39" s="13">
        <f t="shared" si="1"/>
        <v>-12.210303173112692</v>
      </c>
      <c r="H39" s="13">
        <f t="shared" si="1"/>
        <v>-15.358899841140214</v>
      </c>
      <c r="I39" s="13">
        <f t="shared" si="1"/>
        <v>-20.349045810092093</v>
      </c>
      <c r="J39" s="13">
        <f t="shared" si="1"/>
        <v>-23.594533094923818</v>
      </c>
      <c r="K39" s="13">
        <f t="shared" si="1"/>
        <v>1.319084507428542</v>
      </c>
      <c r="L39" s="13">
        <f t="shared" si="1"/>
        <v>-19.214933205385961</v>
      </c>
      <c r="M39" s="13">
        <f t="shared" si="1"/>
        <v>-25.483339646347034</v>
      </c>
      <c r="N39" s="13">
        <f t="shared" si="1"/>
        <v>-31.008184667100039</v>
      </c>
      <c r="O39" s="13">
        <f t="shared" si="1"/>
        <v>-33.715173488641312</v>
      </c>
      <c r="P39" s="13">
        <f t="shared" si="1"/>
        <v>-34.044720188232873</v>
      </c>
      <c r="Q39" s="13">
        <f t="shared" si="1"/>
        <v>-34.842897541353409</v>
      </c>
      <c r="R39" s="13">
        <f t="shared" si="1"/>
        <v>-34.999289348480247</v>
      </c>
      <c r="S39" s="13">
        <f t="shared" si="1"/>
        <v>-37.037702732363336</v>
      </c>
    </row>
    <row r="40" spans="1:19" ht="14.65" x14ac:dyDescent="0.25">
      <c r="A40" s="11" t="str">
        <f>A34</f>
        <v>% GDP</v>
      </c>
      <c r="B40" s="13">
        <f t="shared" ref="B40:S40" si="2">B34-$B34</f>
        <v>0</v>
      </c>
      <c r="C40" s="13">
        <f t="shared" si="2"/>
        <v>0.16008376410786695</v>
      </c>
      <c r="D40" s="13">
        <f t="shared" si="2"/>
        <v>-1.7757951970470316</v>
      </c>
      <c r="E40" s="13">
        <f t="shared" si="2"/>
        <v>-6.6415659840624812</v>
      </c>
      <c r="F40" s="13">
        <f t="shared" si="2"/>
        <v>-12.16817106635078</v>
      </c>
      <c r="G40" s="13">
        <f t="shared" si="2"/>
        <v>-17.807254606115734</v>
      </c>
      <c r="H40" s="13">
        <f t="shared" si="2"/>
        <v>-21.720404518507522</v>
      </c>
      <c r="I40" s="13">
        <f t="shared" si="2"/>
        <v>-27.206758860136901</v>
      </c>
      <c r="J40" s="13">
        <f t="shared" si="2"/>
        <v>-28.648510561865081</v>
      </c>
      <c r="K40" s="13">
        <f t="shared" si="2"/>
        <v>-2.8873683002528452</v>
      </c>
      <c r="L40" s="13">
        <f t="shared" si="2"/>
        <v>-22.717484611752255</v>
      </c>
      <c r="M40" s="13">
        <f t="shared" si="2"/>
        <v>-29.099103814288014</v>
      </c>
      <c r="N40" s="13">
        <f t="shared" si="2"/>
        <v>-35.06237571156403</v>
      </c>
      <c r="O40" s="13">
        <f t="shared" si="2"/>
        <v>-38.022174521909257</v>
      </c>
      <c r="P40" s="13">
        <f t="shared" si="2"/>
        <v>-39.443787770906731</v>
      </c>
      <c r="Q40" s="13">
        <f t="shared" si="2"/>
        <v>-41.802497475302133</v>
      </c>
      <c r="R40" s="13">
        <f t="shared" si="2"/>
        <v>-42.494318583494277</v>
      </c>
      <c r="S40" s="13">
        <f t="shared" si="2"/>
        <v>-44.806844077226607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ed Fiscal Document" ma:contentTypeID="0x01010001B06E22AB7ADE4B8BC5A28E8763B6FA00AA9A55541303FF418234DFF02D6659FD" ma:contentTypeVersion="16" ma:contentTypeDescription="" ma:contentTypeScope="" ma:versionID="b7e6b5d8eb84b25a34e52e7dd7299481">
  <xsd:schema xmlns:xsd="http://www.w3.org/2001/XMLSchema" xmlns:xs="http://www.w3.org/2001/XMLSchema" xmlns:p="http://schemas.microsoft.com/office/2006/metadata/properties" xmlns:ns2="efc2ad79-c27f-440c-a4a1-42dea7292e44" xmlns:ns3="cb32bb7e-e0f8-47a5-9201-a2d805121534" targetNamespace="http://schemas.microsoft.com/office/2006/metadata/properties" ma:root="true" ma:fieldsID="57a6845b7a0994b922135928d94fdd3f" ns2:_="" ns3:_="">
    <xsd:import namespace="efc2ad79-c27f-440c-a4a1-42dea7292e44"/>
    <xsd:import namespace="cb32bb7e-e0f8-47a5-9201-a2d805121534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2:d5e6f8df16a54cd08e13b2f06569c9e5" minOccurs="0"/>
                <xsd:element ref="ns2:efe61dcfdc20461f9eef56803727c2da" minOccurs="0"/>
                <xsd:element ref="ns2:TaxKeywordTaxHTField" minOccurs="0"/>
                <xsd:element ref="ns2:dde8a66ad65744eca5600c9b13f7cc2d" minOccurs="0"/>
                <xsd:element ref="ns3:TaxCatchAll" minOccurs="0"/>
                <xsd:element ref="ns2:SharedWithUsers" minOccurs="0"/>
                <xsd:element ref="ns2:SharedWithDetails" minOccurs="0"/>
                <xsd:element ref="ns2:lff6114162804a01bdf9b72cbaa81233" minOccurs="0"/>
                <xsd:element ref="ns2:d06d8d640fee472b9058e03e288c0984" minOccurs="0"/>
                <xsd:element ref="ns2:ab614d5973244d56bbc24b3d5ce0c957" minOccurs="0"/>
                <xsd:element ref="ns3:TaxCatchAllLabel" minOccurs="0"/>
                <xsd:element ref="ns2:i755351e307d4946a398e624ba9d53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2ad79-c27f-440c-a4a1-42dea7292e44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0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d5e6f8df16a54cd08e13b2f06569c9e5" ma:index="11" nillable="true" ma:taxonomy="true" ma:internalName="d5e6f8df16a54cd08e13b2f06569c9e5" ma:taxonomyFieldName="Fed_x0020_Fiscal_x0020_Document_x0020_Type" ma:displayName="Doc Type" ma:readOnly="false" ma:default="" ma:fieldId="{d5e6f8df-16a5-4cd0-8e13-b2f06569c9e5}" ma:sspId="212b4091-ca68-41b3-bdf0-84808130bdfe" ma:termSetId="1626e917-fc60-4d11-bbd0-68caf894b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e61dcfdc20461f9eef56803727c2da" ma:index="14" nillable="true" ma:taxonomy="true" ma:internalName="efe61dcfdc20461f9eef56803727c2da" ma:taxonomyFieldName="Fiscal_x0020_Year" ma:displayName="Fiscal Year" ma:default="" ma:fieldId="{efe61dcf-dc20-461f-9eef-56803727c2da}" ma:sspId="212b4091-ca68-41b3-bdf0-84808130bdfe" ma:termSetId="fc7ea1d2-d02b-4243-be1b-bda22049cb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212b4091-ca68-41b3-bdf0-84808130bdf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de8a66ad65744eca5600c9b13f7cc2d" ma:index="17" nillable="true" ma:taxonomy="true" ma:internalName="dde8a66ad65744eca5600c9b13f7cc2d" ma:taxonomyFieldName="Fed_x0020_Fiscal_x0020_Topic" ma:displayName="Topic" ma:indexed="true" ma:default="" ma:fieldId="{dde8a66a-d657-44ec-a560-0c9b13f7cc2d}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ff6114162804a01bdf9b72cbaa81233" ma:index="21" nillable="true" ma:taxonomy="true" ma:internalName="lff6114162804a01bdf9b72cbaa81233" ma:taxonomyFieldName="Secondary_x0020_Fed_x0020_Fiscal_x0020_Topic" ma:displayName="Sub Topic Detail" ma:readOnly="false" ma:default="" ma:fieldId="{5ff61141-6280-4a01-bdf9-b72cbaa81233}" ma:sspId="212b4091-ca68-41b3-bdf0-84808130bdfe" ma:termSetId="269fd94e-91d1-4dce-a7af-159d479476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6d8d640fee472b9058e03e288c0984" ma:index="23" nillable="true" ma:taxonomy="true" ma:internalName="d06d8d640fee472b9058e03e288c0984" ma:taxonomyFieldName="Year" ma:displayName="Year" ma:default="" ma:fieldId="{d06d8d64-0fee-472b-9058-e03e288c0984}" ma:sspId="212b4091-ca68-41b3-bdf0-84808130bdfe" ma:termSetId="3465d17d-64d8-46c6-8150-8560cd4a45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614d5973244d56bbc24b3d5ce0c957" ma:index="25" nillable="true" ma:taxonomy="true" ma:internalName="ab614d5973244d56bbc24b3d5ce0c957" ma:taxonomyFieldName="SubTopic" ma:displayName="SubTopic" ma:default="" ma:fieldId="{ab614d59-7324-4d56-bbc2-4b3d5ce0c957}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  <xsd:element name="i755351e307d4946a398e624ba9d53ba" ma:index="27" nillable="true" ma:taxonomy="true" ma:internalName="i755351e307d4946a398e624ba9d53ba" ma:taxonomyFieldName="Secondary_x0020_Topic" ma:displayName="Secondary Topic" ma:default="" ma:fieldId="{2755351e-307d-4946-a398-e624ba9d53ba}" ma:taxonomyMulti="true" ma:sspId="212b4091-ca68-41b3-bdf0-84808130bdfe" ma:termSetId="269fd94e-91d1-4dce-a7af-159d4794768c" ma:anchorId="dfccb6be-7e74-486b-adeb-dc9dab085e63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2bb7e-e0f8-47a5-9201-a2d80512153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99f86b51-bf9b-4115-a30e-4df396131091}" ma:internalName="TaxCatchAll" ma:showField="CatchAllData" ma:web="efc2ad79-c27f-440c-a4a1-42dea7292e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description="" ma:hidden="true" ma:list="{99f86b51-bf9b-4115-a30e-4df396131091}" ma:internalName="TaxCatchAllLabel" ma:readOnly="true" ma:showField="CatchAllDataLabel" ma:web="efc2ad79-c27f-440c-a4a1-42dea7292e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e61dcfdc20461f9eef56803727c2da xmlns="efc2ad79-c27f-440c-a4a1-42dea7292e44">
      <Terms xmlns="http://schemas.microsoft.com/office/infopath/2007/PartnerControls"/>
    </efe61dcfdc20461f9eef56803727c2da>
    <lff6114162804a01bdf9b72cbaa81233 xmlns="efc2ad79-c27f-440c-a4a1-42dea7292e44">
      <Terms xmlns="http://schemas.microsoft.com/office/infopath/2007/PartnerControls"/>
    </lff6114162804a01bdf9b72cbaa81233>
    <TaxKeywordTaxHTField xmlns="efc2ad79-c27f-440c-a4a1-42dea7292e44">
      <Terms xmlns="http://schemas.microsoft.com/office/infopath/2007/PartnerControls"/>
    </TaxKeywordTaxHTField>
    <Document_x0020_Description xmlns="efc2ad79-c27f-440c-a4a1-42dea7292e44" xsi:nil="true"/>
    <dde8a66ad65744eca5600c9b13f7cc2d xmlns="efc2ad79-c27f-440c-a4a1-42dea7292e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block grants</TermName>
          <TermId xmlns="http://schemas.microsoft.com/office/infopath/2007/PartnerControls">ed883286-60dd-4bbf-93ba-5c0efd8eb899</TermId>
        </TermInfo>
      </Terms>
    </dde8a66ad65744eca5600c9b13f7cc2d>
    <TaxCatchAll xmlns="cb32bb7e-e0f8-47a5-9201-a2d805121534">
      <Value>1073</Value>
    </TaxCatchAll>
    <d06d8d640fee472b9058e03e288c0984 xmlns="efc2ad79-c27f-440c-a4a1-42dea7292e44">
      <Terms xmlns="http://schemas.microsoft.com/office/infopath/2007/PartnerControls"/>
    </d06d8d640fee472b9058e03e288c0984>
    <d5e6f8df16a54cd08e13b2f06569c9e5 xmlns="efc2ad79-c27f-440c-a4a1-42dea7292e44">
      <Terms xmlns="http://schemas.microsoft.com/office/infopath/2007/PartnerControls"/>
    </d5e6f8df16a54cd08e13b2f06569c9e5>
    <i755351e307d4946a398e624ba9d53ba xmlns="efc2ad79-c27f-440c-a4a1-42dea7292e44">
      <Terms xmlns="http://schemas.microsoft.com/office/infopath/2007/PartnerControls"/>
    </i755351e307d4946a398e624ba9d53ba>
    <ab614d5973244d56bbc24b3d5ce0c957 xmlns="efc2ad79-c27f-440c-a4a1-42dea7292e44">
      <Terms xmlns="http://schemas.microsoft.com/office/infopath/2007/PartnerControls"/>
    </ab614d5973244d56bbc24b3d5ce0c957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518543-7758-4BF7-9E99-C3EBD7369BF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C982E9C-11A6-44FE-B66D-47C863BE8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2ad79-c27f-440c-a4a1-42dea7292e44"/>
    <ds:schemaRef ds:uri="cb32bb7e-e0f8-47a5-9201-a2d805121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3C21F0-1D25-45D4-9947-7D0291FB0537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efc2ad79-c27f-440c-a4a1-42dea7292e44"/>
    <ds:schemaRef ds:uri="http://schemas.openxmlformats.org/package/2006/metadata/core-properties"/>
    <ds:schemaRef ds:uri="http://purl.org/dc/elements/1.1/"/>
    <ds:schemaRef ds:uri="cb32bb7e-e0f8-47a5-9201-a2d805121534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202F532-79D3-449D-80F9-E47A97BFAE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Current Dollars</vt:lpstr>
      <vt:lpstr>2017 Dollars</vt:lpstr>
      <vt:lpstr>Adjusted for Pop</vt:lpstr>
      <vt:lpstr>Total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Bryann DaSilva</dc:creator>
  <cp:lastModifiedBy>Nick Kasprak</cp:lastModifiedBy>
  <dcterms:created xsi:type="dcterms:W3CDTF">2015-11-06T17:23:25Z</dcterms:created>
  <dcterms:modified xsi:type="dcterms:W3CDTF">2017-02-22T18:18:51Z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0x01010001B06E22AB7ADE4B8BC5A28E8763B6FA00AA9A55541303FF418234DFF02D6659FD</vt:lpwstr>
  </property>
  <property fmtid="{D5CDD505-2E9C-101B-9397-08002B2CF9AE}" pid="3" name="TaxKeyword">
    <vt:lpwstr/>
  </property>
  <property fmtid="{D5CDD505-2E9C-101B-9397-08002B2CF9AE}" pid="4" name="Year">
    <vt:lpwstr/>
  </property>
  <property fmtid="{D5CDD505-2E9C-101B-9397-08002B2CF9AE}" pid="5" name="edb3b3419fd24598b3350eb029b5243b">
    <vt:lpwstr/>
  </property>
  <property fmtid="{D5CDD505-2E9C-101B-9397-08002B2CF9AE}" pid="6" name="Document Type">
    <vt:lpwstr/>
  </property>
  <property fmtid="{D5CDD505-2E9C-101B-9397-08002B2CF9AE}" pid="7" name="Secondary Fed Fiscal Topic">
    <vt:lpwstr/>
  </property>
  <property fmtid="{D5CDD505-2E9C-101B-9397-08002B2CF9AE}" pid="8" name="pfb95992ca3e4a8e98ec844ebb61c72b">
    <vt:lpwstr/>
  </property>
  <property fmtid="{D5CDD505-2E9C-101B-9397-08002B2CF9AE}" pid="9" name="Fiscal Year">
    <vt:lpwstr/>
  </property>
  <property fmtid="{D5CDD505-2E9C-101B-9397-08002B2CF9AE}" pid="10" name="Fed Fiscal Document Type">
    <vt:lpwstr/>
  </property>
  <property fmtid="{D5CDD505-2E9C-101B-9397-08002B2CF9AE}" pid="11" name="je69967f97cf4f37ab19cba000b8913d">
    <vt:lpwstr/>
  </property>
  <property fmtid="{D5CDD505-2E9C-101B-9397-08002B2CF9AE}" pid="12" name="d1ba9bfb2fe348148d23f7c3d752701f">
    <vt:lpwstr/>
  </property>
  <property fmtid="{D5CDD505-2E9C-101B-9397-08002B2CF9AE}" pid="13" name="SubTopic">
    <vt:lpwstr/>
  </property>
  <property fmtid="{D5CDD505-2E9C-101B-9397-08002B2CF9AE}" pid="14" name="State/Audience">
    <vt:lpwstr/>
  </property>
  <property fmtid="{D5CDD505-2E9C-101B-9397-08002B2CF9AE}" pid="15" name="Fed Fiscal Topic">
    <vt:lpwstr>1073;#block grants|ed883286-60dd-4bbf-93ba-5c0efd8eb899</vt:lpwstr>
  </property>
  <property fmtid="{D5CDD505-2E9C-101B-9397-08002B2CF9AE}" pid="16" name="Document Status">
    <vt:lpwstr/>
  </property>
  <property fmtid="{D5CDD505-2E9C-101B-9397-08002B2CF9AE}" pid="17" name="Funder">
    <vt:lpwstr/>
  </property>
  <property fmtid="{D5CDD505-2E9C-101B-9397-08002B2CF9AE}" pid="18" name="Secondary Topic">
    <vt:lpwstr/>
  </property>
</Properties>
</file>